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9840" firstSheet="6" activeTab="17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1">#REF!</definedName>
    <definedName name="_a99999" localSheetId="13">#REF!</definedName>
    <definedName name="_a99999" localSheetId="16">#REF!</definedName>
    <definedName name="_a99999" localSheetId="17">#REF!</definedName>
    <definedName name="_a99999" localSheetId="4">#REF!</definedName>
    <definedName name="_a99999" localSheetId="5">#REF!</definedName>
    <definedName name="_a99999" localSheetId="6">#REF!</definedName>
    <definedName name="_a99999" localSheetId="8">#REF!</definedName>
    <definedName name="_a99999">#REF!</definedName>
    <definedName name="_a999991" localSheetId="17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0">'附表1-1'!$A$1:$B$11</definedName>
    <definedName name="_xlnm.Print_Area" localSheetId="13">'附表1-14'!$A:$C</definedName>
    <definedName name="_xlnm.Print_Area" localSheetId="17">'附表1-18'!$A:$C</definedName>
    <definedName name="_xlnm.Print_Area" localSheetId="2">'附表1-3'!$A:$C</definedName>
    <definedName name="_xlnm.Print_Area" localSheetId="4">'附表1-5'!$A:$D</definedName>
    <definedName name="_xlnm.Print_Area" localSheetId="5">'附表1-6'!$A$1:$B$8</definedName>
    <definedName name="_xlnm.Print_Area" localSheetId="8">'附表1-9'!$A:$C</definedName>
    <definedName name="_xlnm.Print_Titles" localSheetId="11">'附表1-12'!$4:$4</definedName>
    <definedName name="_xlnm.Print_Titles" localSheetId="13">'附表1-14'!$4:$4</definedName>
    <definedName name="_xlnm.Print_Titles" localSheetId="16">'附表1-17'!$4:$4</definedName>
    <definedName name="_xlnm.Print_Titles" localSheetId="17">'附表1-18'!$4:$4</definedName>
    <definedName name="_xlnm.Print_Titles" localSheetId="2">'附表1-3'!$4:$4</definedName>
    <definedName name="_xlnm.Print_Titles" localSheetId="3">'附表1-4'!$4:$4</definedName>
    <definedName name="_xlnm.Print_Titles" localSheetId="4">'附表1-5'!$4:$4</definedName>
    <definedName name="_xlnm.Print_Titles" localSheetId="6">'附表1-7'!$4:$4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16">#REF!</definedName>
    <definedName name="地区名称" localSheetId="17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16">#REF!</definedName>
    <definedName name="地区名称1" localSheetId="17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16">#REF!</definedName>
    <definedName name="地区名称2" localSheetId="17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17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<sst xmlns="http://schemas.openxmlformats.org/spreadsheetml/2006/main" count="941" uniqueCount="799">
  <si>
    <t>……</t>
  </si>
  <si>
    <t>合计</t>
  </si>
  <si>
    <t>科目编码</t>
  </si>
  <si>
    <t>科目名称</t>
  </si>
  <si>
    <r>
      <rPr>
        <sz val="12"/>
        <rFont val="方正仿宋_GBK"/>
        <family val="0"/>
      </rPr>
      <t>单位：万元</t>
    </r>
  </si>
  <si>
    <r>
      <rPr>
        <sz val="11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</si>
  <si>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</si>
  <si>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</si>
  <si>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</si>
  <si>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预算数</t>
    </r>
  </si>
  <si>
    <r>
      <rPr>
        <sz val="10.5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</si>
  <si>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税收返还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</si>
  <si>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</si>
  <si>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1-3</t>
    </r>
  </si>
  <si>
    <r>
      <rPr>
        <b/>
        <sz val="11"/>
        <rFont val="方正书宋_GBK"/>
        <family val="0"/>
      </rPr>
      <t>一般性转移支付</t>
    </r>
  </si>
  <si>
    <r>
      <rPr>
        <sz val="11"/>
        <rFont val="方正仿宋_GBK"/>
        <family val="0"/>
      </rPr>
      <t>未分配数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</si>
  <si>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</si>
  <si>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</si>
  <si>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</si>
  <si>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</si>
  <si>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</si>
  <si>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项目</t>
  </si>
  <si>
    <t>一、本级支出</t>
  </si>
  <si>
    <t>专项转移支付</t>
  </si>
  <si>
    <t>社会保障和就业支出</t>
  </si>
  <si>
    <t>二、对下转移支付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</si>
  <si>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1-8</t>
    </r>
  </si>
  <si>
    <t>地区名称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</si>
  <si>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</si>
  <si>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1-10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</si>
  <si>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</si>
  <si>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</si>
  <si>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</si>
  <si>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</si>
  <si>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</si>
  <si>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</t>
    </r>
  </si>
  <si>
    <t>一般公共预算收入表</t>
  </si>
  <si>
    <t>项目</t>
  </si>
  <si>
    <r>
      <rPr>
        <b/>
        <sz val="11"/>
        <rFont val="方正书宋_GBK"/>
        <family val="0"/>
      </rPr>
      <t>预算数</t>
    </r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</si>
  <si>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</si>
  <si>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</si>
  <si>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</si>
  <si>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</si>
  <si>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</si>
  <si>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</si>
  <si>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</si>
  <si>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</si>
  <si>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</si>
  <si>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</si>
  <si>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</si>
  <si>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</si>
  <si>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</si>
  <si>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</si>
  <si>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</si>
  <si>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行政性收费收入</t>
  </si>
  <si>
    <t>罚没收入</t>
  </si>
  <si>
    <t>政府住房基金收入</t>
  </si>
  <si>
    <t>国有资源（资产）有偿使用收入</t>
  </si>
  <si>
    <r>
      <t>其他收入</t>
    </r>
    <r>
      <rPr>
        <sz val="10"/>
        <color indexed="8"/>
        <rFont val="Times New Roman"/>
        <family val="1"/>
      </rPr>
      <t xml:space="preserve">   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</si>
  <si>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</si>
  <si>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1-2</t>
    </r>
  </si>
  <si>
    <t>一般公共预算支出表</t>
  </si>
  <si>
    <t>一、本级支出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</si>
  <si>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</si>
  <si>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</si>
  <si>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</si>
  <si>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</si>
  <si>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</si>
  <si>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</si>
  <si>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</si>
  <si>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</si>
  <si>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</si>
  <si>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</si>
  <si>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</si>
  <si>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</si>
  <si>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</si>
  <si>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</si>
  <si>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国土海洋气象等支出</t>
  </si>
  <si>
    <t>住房保障支出</t>
  </si>
  <si>
    <t>粮油物资储备支出</t>
  </si>
  <si>
    <t>预备费</t>
  </si>
  <si>
    <t>债务付息支出</t>
  </si>
  <si>
    <t>二、对下税收返还和转移支付</t>
  </si>
  <si>
    <t>税收返还</t>
  </si>
  <si>
    <t>转移支付</t>
  </si>
  <si>
    <t>一般性转移支付</t>
  </si>
  <si>
    <t>专项转移支付</t>
  </si>
  <si>
    <t>备注：根据预算编制口径，县级政府预算为末级预算，故对下税收返还和转移支付为“0”.</t>
  </si>
  <si>
    <t>一般公共预算本级支出表</t>
  </si>
  <si>
    <t>一般公共服务支出</t>
  </si>
  <si>
    <t>人大事务</t>
  </si>
  <si>
    <t>行政运行</t>
  </si>
  <si>
    <t>政协事务</t>
  </si>
  <si>
    <t>政府办公厅（室）及相关机构事务</t>
  </si>
  <si>
    <t>一般行政管理事务</t>
  </si>
  <si>
    <t>机关服务</t>
  </si>
  <si>
    <t>信访事务</t>
  </si>
  <si>
    <t>发展与改革事务</t>
  </si>
  <si>
    <t>物价管理</t>
  </si>
  <si>
    <t>统计信息事务</t>
  </si>
  <si>
    <t>财政事务</t>
  </si>
  <si>
    <t>其他财政事务支出</t>
  </si>
  <si>
    <t>审计事务</t>
  </si>
  <si>
    <t>人力资源事务</t>
  </si>
  <si>
    <t>军队转业干部安置</t>
  </si>
  <si>
    <t>纪检监察事务</t>
  </si>
  <si>
    <t>商贸事务</t>
  </si>
  <si>
    <t>工商行政管理事务</t>
  </si>
  <si>
    <t>质量技术监督与检验检疫事务</t>
  </si>
  <si>
    <t>民族事务</t>
  </si>
  <si>
    <t>民族工作专项</t>
  </si>
  <si>
    <t>档案事务</t>
  </si>
  <si>
    <t>群众团体事务</t>
  </si>
  <si>
    <t>党委办公厅（室）及相关机构事务</t>
  </si>
  <si>
    <t>组织事务</t>
  </si>
  <si>
    <t>宣传事务</t>
  </si>
  <si>
    <t>统战事务</t>
  </si>
  <si>
    <t>其他共产党事务支出</t>
  </si>
  <si>
    <t>国防支出</t>
  </si>
  <si>
    <t>公共安全支出</t>
  </si>
  <si>
    <t>武装警察</t>
  </si>
  <si>
    <t>消防</t>
  </si>
  <si>
    <t>公安</t>
  </si>
  <si>
    <t>出入境管理</t>
  </si>
  <si>
    <t>道路交通管理</t>
  </si>
  <si>
    <t>其他公安支出</t>
  </si>
  <si>
    <t>检察</t>
  </si>
  <si>
    <t>其他检察支出</t>
  </si>
  <si>
    <t>法院</t>
  </si>
  <si>
    <t>案件审判</t>
  </si>
  <si>
    <t>其他法院支出</t>
  </si>
  <si>
    <t>司法</t>
  </si>
  <si>
    <t>社区矫正</t>
  </si>
  <si>
    <t>其他司法支出</t>
  </si>
  <si>
    <t>教育支出</t>
  </si>
  <si>
    <t>教育管理事务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</si>
  <si>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</si>
  <si>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</si>
  <si>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</si>
  <si>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</si>
  <si>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</si>
  <si>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</si>
  <si>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</si>
  <si>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其他职业教育支出</t>
  </si>
  <si>
    <t>进修及培训</t>
  </si>
  <si>
    <t>教师进修</t>
  </si>
  <si>
    <t>干部教育</t>
  </si>
  <si>
    <t>科学技术支出</t>
  </si>
  <si>
    <t>科学技术管理事务</t>
  </si>
  <si>
    <t>机构运行</t>
  </si>
  <si>
    <t>文化体育与传媒支出</t>
  </si>
  <si>
    <t>文化</t>
  </si>
  <si>
    <t>其他文化支出</t>
  </si>
  <si>
    <t>文物</t>
  </si>
  <si>
    <t>博物馆</t>
  </si>
  <si>
    <t>体育</t>
  </si>
  <si>
    <t>新闻出版广播影视</t>
  </si>
  <si>
    <t>其他文化体育与传媒支出</t>
  </si>
  <si>
    <t>社会保障和就业支出</t>
  </si>
  <si>
    <t>人力资源和社会保障管理事务</t>
  </si>
  <si>
    <t>社会保险经办机构</t>
  </si>
  <si>
    <t>民政管理事务</t>
  </si>
  <si>
    <t>行政区划和地名管理</t>
  </si>
  <si>
    <t>基层政权和社区建设</t>
  </si>
  <si>
    <t>其他民政管理事务支出</t>
  </si>
  <si>
    <t>行政事业单位离退休</t>
  </si>
  <si>
    <t>就业补助</t>
  </si>
  <si>
    <t>抚恤</t>
  </si>
  <si>
    <t>死亡抚恤</t>
  </si>
  <si>
    <t>伤残抚恤</t>
  </si>
  <si>
    <t>在乡复员、退伍军人生活补助</t>
  </si>
  <si>
    <t>优抚事业单位支出</t>
  </si>
  <si>
    <t>义务兵优待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</si>
  <si>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</si>
  <si>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</si>
  <si>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</si>
  <si>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</si>
  <si>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</si>
  <si>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社会福利</t>
  </si>
  <si>
    <t>老年福利</t>
  </si>
  <si>
    <t>殡葬</t>
  </si>
  <si>
    <t>残疾人事业</t>
  </si>
  <si>
    <t>残疾人就业和扶贫</t>
  </si>
  <si>
    <t>其他残疾人事业支出</t>
  </si>
  <si>
    <t>最低生活保障</t>
  </si>
  <si>
    <t>农村最低生活保障金支出</t>
  </si>
  <si>
    <t>其他社会保障和就业支出</t>
  </si>
  <si>
    <t>医疗卫生与计划生育支出</t>
  </si>
  <si>
    <t>医疗卫生与计划生育管理事务</t>
  </si>
  <si>
    <t>公立医院</t>
  </si>
  <si>
    <t>其他公立医院支出</t>
  </si>
  <si>
    <t>基层医疗卫生机构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</si>
  <si>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</si>
  <si>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</si>
  <si>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</si>
  <si>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</si>
  <si>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</si>
  <si>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基本公共卫生服务</t>
  </si>
  <si>
    <t>重大公共卫生专项</t>
  </si>
  <si>
    <t>其他公共卫生支出</t>
  </si>
  <si>
    <t>中医药</t>
  </si>
  <si>
    <t>其他中医药支出</t>
  </si>
  <si>
    <t>计划生育事务</t>
  </si>
  <si>
    <t>其他计划生育事务支出</t>
  </si>
  <si>
    <t>行政事业单位医疗</t>
  </si>
  <si>
    <t>行政单位医疗</t>
  </si>
  <si>
    <t>事业单位医疗</t>
  </si>
  <si>
    <t>财政对基本医疗保险基金的补助</t>
  </si>
  <si>
    <t>财政对城乡居民基本医疗保险基金的补助</t>
  </si>
  <si>
    <t>医疗救助</t>
  </si>
  <si>
    <t>城乡医疗救助</t>
  </si>
  <si>
    <t>优抚对象医疗</t>
  </si>
  <si>
    <t>优抚对象医疗补助</t>
  </si>
  <si>
    <t>节能环保支出</t>
  </si>
  <si>
    <t>退耕还林</t>
  </si>
  <si>
    <t>退耕现金</t>
  </si>
  <si>
    <t>城乡社区支出</t>
  </si>
  <si>
    <t>城乡社区管理事务</t>
  </si>
  <si>
    <t>城管执法</t>
  </si>
  <si>
    <t>农林水支出</t>
  </si>
  <si>
    <t>农业</t>
  </si>
  <si>
    <t>统计监测与信息服务</t>
  </si>
  <si>
    <t>农业生产支持补贴</t>
  </si>
  <si>
    <t>对高校毕业生到基层任职补助</t>
  </si>
  <si>
    <t>其他农业支出</t>
  </si>
  <si>
    <t>林业</t>
  </si>
  <si>
    <t>林业事业机构</t>
  </si>
  <si>
    <t>森林培育</t>
  </si>
  <si>
    <t>森林生态效益补偿</t>
  </si>
  <si>
    <t>其他林业支出</t>
  </si>
  <si>
    <t>水利</t>
  </si>
  <si>
    <t>防汛</t>
  </si>
  <si>
    <t>扶贫</t>
  </si>
  <si>
    <t>其他扶贫支出</t>
  </si>
  <si>
    <t>农业综合开发</t>
  </si>
  <si>
    <t>土地治理</t>
  </si>
  <si>
    <t>农村综合改革</t>
  </si>
  <si>
    <t>对村民委员会和村党支部的补助</t>
  </si>
  <si>
    <t>其他农村综合改革支出</t>
  </si>
  <si>
    <t>普惠金融发展支出</t>
  </si>
  <si>
    <t>农业保险保费补贴</t>
  </si>
  <si>
    <t>创业担保贷款贴息</t>
  </si>
  <si>
    <t>交通运输支出</t>
  </si>
  <si>
    <t>公路水路运输</t>
  </si>
  <si>
    <t>公路建设</t>
  </si>
  <si>
    <t>公路养护</t>
  </si>
  <si>
    <t>公路运输管理</t>
  </si>
  <si>
    <t>车辆购置税支出</t>
  </si>
  <si>
    <t>车辆购置税用于农村公路建设支出</t>
  </si>
  <si>
    <t>资源勘探信息等支出</t>
  </si>
  <si>
    <t>工业和信息产业监管</t>
  </si>
  <si>
    <t>安全生产监管</t>
  </si>
  <si>
    <t>商业服务业等支出</t>
  </si>
  <si>
    <t>商业流通事务</t>
  </si>
  <si>
    <t>国土海洋气象等支出</t>
  </si>
  <si>
    <t>国土资源事务</t>
  </si>
  <si>
    <t>国土整治</t>
  </si>
  <si>
    <t>气象事务</t>
  </si>
  <si>
    <t>住房保障支出</t>
  </si>
  <si>
    <t>住房改革支出</t>
  </si>
  <si>
    <t>住房公积金</t>
  </si>
  <si>
    <t>粮油物资储备支出</t>
  </si>
  <si>
    <t>粮油事务</t>
  </si>
  <si>
    <t>预备费</t>
  </si>
  <si>
    <t>其他支出</t>
  </si>
  <si>
    <t>年初预留</t>
  </si>
  <si>
    <t>债务付息支出</t>
  </si>
  <si>
    <t>地方政府一般债务付息支出</t>
  </si>
  <si>
    <t>地方政府一般债券付息支出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</si>
  <si>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1-4</t>
    </r>
  </si>
  <si>
    <t>一般公共预算本级基本支出表</t>
  </si>
  <si>
    <r>
      <rPr>
        <sz val="11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</si>
  <si>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</si>
  <si>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</si>
  <si>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t>工资福利支出</t>
  </si>
  <si>
    <t>其他工资福利支出</t>
  </si>
  <si>
    <t>维修（护）费</t>
  </si>
  <si>
    <t>会议费</t>
  </si>
  <si>
    <t>培训费</t>
  </si>
  <si>
    <t>公务接待费</t>
  </si>
  <si>
    <t>委托业务费</t>
  </si>
  <si>
    <t>公务用车运行维护费</t>
  </si>
  <si>
    <t>对个人和家庭的补助</t>
  </si>
  <si>
    <t>合计</t>
  </si>
  <si>
    <t>一般公共预算税收返还、一般性和专项转移支付分地区
安排情况表</t>
  </si>
  <si>
    <t>0</t>
  </si>
  <si>
    <r>
      <t>备注：按预算编制口径，县级政府预算为末级，故本表数据为“</t>
    </r>
    <r>
      <rPr>
        <sz val="10.5"/>
        <color indexed="8"/>
        <rFont val="Times New Roman"/>
        <family val="1"/>
      </rPr>
      <t>0</t>
    </r>
    <r>
      <rPr>
        <sz val="10.5"/>
        <color indexed="8"/>
        <rFont val="宋体"/>
        <family val="0"/>
      </rPr>
      <t>”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</si>
  <si>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1-6</t>
    </r>
  </si>
  <si>
    <t>一般公共预算专项转移支付分项目安排情况表</t>
  </si>
  <si>
    <t>项目名称</t>
  </si>
  <si>
    <t>预算数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</si>
  <si>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1-7</t>
    </r>
  </si>
  <si>
    <t>政府性基金预算收入表</t>
  </si>
  <si>
    <t>政府性基金预算支出表</t>
  </si>
  <si>
    <t>备注：按预算编制口径，县级政府预算为末级，故对下转移支付为“0”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</si>
  <si>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1-9</t>
    </r>
  </si>
  <si>
    <t>政府性基金预算本级支出表</t>
  </si>
  <si>
    <t>国有土地使用权出让收入及对应专项债务收入安排的支出</t>
  </si>
  <si>
    <t>征地和拆迁补偿支出</t>
  </si>
  <si>
    <t>土地开发支出</t>
  </si>
  <si>
    <t>补助被征地农民支出</t>
  </si>
  <si>
    <t>土地出让业务支出</t>
  </si>
  <si>
    <t>公共租赁住房支出</t>
  </si>
  <si>
    <t>其他国有土地使用权出让收入安排的支出</t>
  </si>
  <si>
    <t>彩票公益金及对应专项债务收入安排的支出</t>
  </si>
  <si>
    <t>用于社会福利的彩票公益金支出</t>
  </si>
  <si>
    <t>用于体育事业的彩票公益金支出</t>
  </si>
  <si>
    <t>用于教育事业的彩票公益金支出</t>
  </si>
  <si>
    <t>地方政府专项债务付息支出</t>
  </si>
  <si>
    <t>国有土地使用权出让金债务付息支出</t>
  </si>
  <si>
    <t>地区名称</t>
  </si>
  <si>
    <t>预算数</t>
  </si>
  <si>
    <t>市（县、镇）名</t>
  </si>
  <si>
    <t>0</t>
  </si>
  <si>
    <t>备注：按预算编制口径，县级政府预算为末级，故此表为零值表。</t>
  </si>
  <si>
    <t>项目名称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</si>
  <si>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1-12</t>
    </r>
  </si>
  <si>
    <t>国有资本经营预算收入表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</si>
  <si>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</si>
  <si>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</si>
  <si>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</si>
  <si>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</si>
  <si>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</si>
  <si>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国有资本经营预算支出表</t>
  </si>
  <si>
    <t>教育支出</t>
  </si>
  <si>
    <t>科学技术支出</t>
  </si>
  <si>
    <t>文化体育与传媒支出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</si>
  <si>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</si>
  <si>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</si>
  <si>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</si>
  <si>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</si>
  <si>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</si>
  <si>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</si>
  <si>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其他支出</t>
  </si>
  <si>
    <t>转移性支出</t>
  </si>
  <si>
    <r>
      <rPr>
        <b/>
        <sz val="11"/>
        <rFont val="方正书宋_GBK"/>
        <family val="0"/>
      </rPr>
      <t>预算数</t>
    </r>
  </si>
  <si>
    <t>223</t>
  </si>
  <si>
    <r>
      <rPr>
        <b/>
        <sz val="11"/>
        <rFont val="方正仿宋_GBK"/>
        <family val="0"/>
      </rPr>
      <t>国有资本经营预算支出</t>
    </r>
  </si>
  <si>
    <t>22301</t>
  </si>
  <si>
    <t>解决历史遗留问题及改革成本支出</t>
  </si>
  <si>
    <t>2230101</t>
  </si>
  <si>
    <r>
      <rPr>
        <sz val="11"/>
        <rFont val="方正仿宋_GBK"/>
        <family val="0"/>
      </rPr>
      <t>厂办大集体改革支出</t>
    </r>
  </si>
  <si>
    <t>22302</t>
  </si>
  <si>
    <r>
      <rPr>
        <b/>
        <sz val="11"/>
        <rFont val="方正仿宋_GBK"/>
        <family val="0"/>
      </rPr>
      <t>国有企业资本金注入</t>
    </r>
  </si>
  <si>
    <t>2230201</t>
  </si>
  <si>
    <r>
      <rPr>
        <sz val="11"/>
        <rFont val="方正仿宋_GBK"/>
        <family val="0"/>
      </rPr>
      <t>国有经济结构调整支出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</si>
  <si>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1-17</t>
    </r>
  </si>
  <si>
    <t>社会保险基金预算收入表</t>
  </si>
  <si>
    <t>社会保险基金收入</t>
  </si>
  <si>
    <t>企业职工基本养老保险基金收入</t>
  </si>
  <si>
    <t>企业职工基本养老保险费收入</t>
  </si>
  <si>
    <t>企业职工基本养老保险基金利息收入</t>
  </si>
  <si>
    <t>其他基本养老保险基金收入</t>
  </si>
  <si>
    <t>城镇职工基本医疗保险基金收入</t>
  </si>
  <si>
    <t>城镇职工基本医疗保险费收入</t>
  </si>
  <si>
    <t>城镇职工基本医疗保险基金利息收入</t>
  </si>
  <si>
    <t>生育保险基金收入</t>
  </si>
  <si>
    <t>生育保险费收入</t>
  </si>
  <si>
    <t>生育保险基金利息收入</t>
  </si>
  <si>
    <t>城乡居民基本养老保险基金收入</t>
  </si>
  <si>
    <t>城乡居民基本养老保险基金缴费收入</t>
  </si>
  <si>
    <t>城乡居民基本养老保险基金财政补贴收入</t>
  </si>
  <si>
    <t>城乡居民基本养老保险基金利息收入</t>
  </si>
  <si>
    <t>城乡居民基本养老保险基金集体补助收入</t>
  </si>
  <si>
    <t>其他城乡居民基本养老保险基金收入</t>
  </si>
  <si>
    <t>机关事业单位基本养老保险基金收入</t>
  </si>
  <si>
    <t>机关事业单位基本养老保险费收入</t>
  </si>
  <si>
    <t>机关事业单位基本养老保险基金财政补助收入</t>
  </si>
  <si>
    <t>机关事业单位基本养老保险基金利息收入</t>
  </si>
  <si>
    <t>城乡居民基本医疗保险基金收入</t>
  </si>
  <si>
    <t>城乡居民基本医疗保险基金缴费收入</t>
  </si>
  <si>
    <t>城乡居民基本医疗保险基金财政补贴收入</t>
  </si>
  <si>
    <t>城乡居民基本医疗保险基金利息收入</t>
  </si>
  <si>
    <t>转移性收入</t>
  </si>
  <si>
    <t>上年结余收入</t>
  </si>
  <si>
    <t>社会保险基金预算上年结余收入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</si>
  <si>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1-18</t>
    </r>
  </si>
  <si>
    <t>社会保险基金预算支出表</t>
  </si>
  <si>
    <t>社会保险基金支出</t>
  </si>
  <si>
    <t>企业职工基本养老保险基金支出</t>
  </si>
  <si>
    <t>基本养老金</t>
  </si>
  <si>
    <t>丧葬及抚恤补助</t>
  </si>
  <si>
    <t>其他基本养老保险基金支出</t>
  </si>
  <si>
    <t>城镇职工基本医疗保险基金支出</t>
  </si>
  <si>
    <t>城镇职工基本医疗保险统筹基金</t>
  </si>
  <si>
    <t>城镇职工基本医疗保险个人账户基金</t>
  </si>
  <si>
    <t>生育保险基金支出</t>
  </si>
  <si>
    <t>生育医疗费支出</t>
  </si>
  <si>
    <t>生育津贴支出</t>
  </si>
  <si>
    <t>城乡居民基本养老保险基金支出</t>
  </si>
  <si>
    <t>基础养老金支出</t>
  </si>
  <si>
    <t>个人账户养老金支出</t>
  </si>
  <si>
    <t>其他城乡居民基本养老保险基金支出</t>
  </si>
  <si>
    <t>机关事业单位基本养老保险基金支出</t>
  </si>
  <si>
    <t>基本养老金支出</t>
  </si>
  <si>
    <t>城乡居民基本医疗保险基金支出</t>
  </si>
  <si>
    <t>城乡居民基本医疗保险基金待遇支出</t>
  </si>
  <si>
    <t>大病医疗保险支出</t>
  </si>
  <si>
    <t>转移性支出</t>
  </si>
  <si>
    <t>年终结余</t>
  </si>
  <si>
    <t>社会保险基金预算年终结余</t>
  </si>
  <si>
    <t>环保税</t>
  </si>
  <si>
    <t>金融支出</t>
  </si>
  <si>
    <t>其他质量技术监督与检验检疫事务支出</t>
  </si>
  <si>
    <t>离退休人员管理机构</t>
  </si>
  <si>
    <t>残疾人康复</t>
  </si>
  <si>
    <t>污染防治</t>
  </si>
  <si>
    <t>大气</t>
  </si>
  <si>
    <t>固体废弃物与化学品</t>
  </si>
  <si>
    <t>天然林保护</t>
  </si>
  <si>
    <t>抗旱</t>
  </si>
  <si>
    <t>农田水利</t>
  </si>
  <si>
    <t>其他水利支出</t>
  </si>
  <si>
    <t>其他公路水路运输支出</t>
  </si>
  <si>
    <t>其他金融支出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</si>
  <si>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</si>
  <si>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</si>
  <si>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</si>
  <si>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</si>
  <si>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</si>
  <si>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</si>
  <si>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其他商品和服务支出</t>
  </si>
  <si>
    <t>机关资本性支出（一）</t>
  </si>
  <si>
    <t>设备购置</t>
  </si>
  <si>
    <t>对事业单位经常性补助</t>
  </si>
  <si>
    <t>商品服务支出</t>
  </si>
  <si>
    <t>对事业单位资本性补助</t>
  </si>
  <si>
    <t>资本性支出（一）</t>
  </si>
  <si>
    <t>社会福利和救助</t>
  </si>
  <si>
    <t>离退休费</t>
  </si>
  <si>
    <t>其他对个人和家庭的补助</t>
  </si>
  <si>
    <t>合计</t>
  </si>
  <si>
    <t>一、农业土地开发资金收入</t>
  </si>
  <si>
    <t>二、国有土地使用权出让收入</t>
  </si>
  <si>
    <t>三、彩票公益金收入</t>
  </si>
  <si>
    <t>四、城市基础设施配套费收入</t>
  </si>
  <si>
    <t>五、污水处理费收入</t>
  </si>
  <si>
    <t>农业土地开发资金及对应专项债务收入安排的支出</t>
  </si>
  <si>
    <t>用于残疾人事业的彩票公益金支出</t>
  </si>
  <si>
    <t>用于扶贫的彩票公益金支出</t>
  </si>
  <si>
    <t>用于城乡医疗救助的彩票公益金支出</t>
  </si>
  <si>
    <t>用于其他社会公益事业的彩票公益金支出</t>
  </si>
  <si>
    <t>债务发行费支出</t>
  </si>
  <si>
    <t>地方政府专项债务发行费支出</t>
  </si>
  <si>
    <t>国有土地使用权出让金债务发行费用支出</t>
  </si>
  <si>
    <t>债券发行费支出</t>
  </si>
  <si>
    <t>合 计</t>
  </si>
  <si>
    <t>企业职工基本养老保险基金财政补贴收入</t>
  </si>
  <si>
    <t>社会保险基金上解下拨收入</t>
  </si>
  <si>
    <t>社会保险基金上级补助收入</t>
  </si>
  <si>
    <t>合  计</t>
  </si>
  <si>
    <t>社会保险基金上解下拨支出</t>
  </si>
  <si>
    <t>社会保险基上解上级支出</t>
  </si>
  <si>
    <t>合 计</t>
  </si>
  <si>
    <t>备注：按预算编制口径，县级政府预算为末级，故本表数据为“0”</t>
  </si>
  <si>
    <t>45016</t>
  </si>
  <si>
    <r>
      <t>4</t>
    </r>
    <r>
      <rPr>
        <b/>
        <sz val="11"/>
        <rFont val="宋体"/>
        <family val="0"/>
      </rPr>
      <t>954</t>
    </r>
  </si>
  <si>
    <t>201</t>
  </si>
  <si>
    <t>20101</t>
  </si>
  <si>
    <t>2010101</t>
  </si>
  <si>
    <t>2010103</t>
  </si>
  <si>
    <t>2010109</t>
  </si>
  <si>
    <t>人大信访工作</t>
  </si>
  <si>
    <t>2010199</t>
  </si>
  <si>
    <t>其他人大事务支出</t>
  </si>
  <si>
    <t>20102</t>
  </si>
  <si>
    <t>2010201</t>
  </si>
  <si>
    <t>2010202</t>
  </si>
  <si>
    <t>20103</t>
  </si>
  <si>
    <t>2010301</t>
  </si>
  <si>
    <t>2010302</t>
  </si>
  <si>
    <t>2010303</t>
  </si>
  <si>
    <t>2010304</t>
  </si>
  <si>
    <t>专项服务</t>
  </si>
  <si>
    <t>2010305</t>
  </si>
  <si>
    <t>专项业务活动</t>
  </si>
  <si>
    <t>2010306</t>
  </si>
  <si>
    <t>政务公开审批</t>
  </si>
  <si>
    <t>2010308</t>
  </si>
  <si>
    <t>20104</t>
  </si>
  <si>
    <t>2010401</t>
  </si>
  <si>
    <t>2010408</t>
  </si>
  <si>
    <t>2010499</t>
  </si>
  <si>
    <t>其他发展与改革事务支出</t>
  </si>
  <si>
    <t>20105</t>
  </si>
  <si>
    <t>2010501</t>
  </si>
  <si>
    <t>20106</t>
  </si>
  <si>
    <t>2010601</t>
  </si>
  <si>
    <t>2010699</t>
  </si>
  <si>
    <t>20108</t>
  </si>
  <si>
    <t>2010801</t>
  </si>
  <si>
    <t>2010802</t>
  </si>
  <si>
    <t>2010899</t>
  </si>
  <si>
    <t>其他审计事务支出</t>
  </si>
  <si>
    <t>20109</t>
  </si>
  <si>
    <t>海关事务</t>
  </si>
  <si>
    <t>2010901</t>
  </si>
  <si>
    <t>20110</t>
  </si>
  <si>
    <t>2011006</t>
  </si>
  <si>
    <t>20111</t>
  </si>
  <si>
    <t>2011101</t>
  </si>
  <si>
    <t>20113</t>
  </si>
  <si>
    <t>2011301</t>
  </si>
  <si>
    <t>2011308</t>
  </si>
  <si>
    <t>招商引资</t>
  </si>
  <si>
    <t>20115</t>
  </si>
  <si>
    <t>2011501</t>
  </si>
  <si>
    <t>2011502</t>
  </si>
  <si>
    <t>20117</t>
  </si>
  <si>
    <t>2011799</t>
  </si>
  <si>
    <t>20123</t>
  </si>
  <si>
    <t>2012301</t>
  </si>
  <si>
    <t>2012304</t>
  </si>
  <si>
    <t>20126</t>
  </si>
  <si>
    <t>2012601</t>
  </si>
  <si>
    <t>20129</t>
  </si>
  <si>
    <t>2012901</t>
  </si>
  <si>
    <t>20131</t>
  </si>
  <si>
    <t>2013101</t>
  </si>
  <si>
    <t>20132</t>
  </si>
  <si>
    <t>2013201</t>
  </si>
  <si>
    <t>2013202</t>
  </si>
  <si>
    <t>20133</t>
  </si>
  <si>
    <t>2013301</t>
  </si>
  <si>
    <t>20134</t>
  </si>
  <si>
    <t>2013401</t>
  </si>
  <si>
    <t>20136</t>
  </si>
  <si>
    <t>2013601</t>
  </si>
  <si>
    <t>203</t>
  </si>
  <si>
    <t>20399</t>
  </si>
  <si>
    <t>其他国防支出</t>
  </si>
  <si>
    <t>2039901</t>
  </si>
  <si>
    <t>204</t>
  </si>
  <si>
    <t>20401</t>
  </si>
  <si>
    <t>2040103</t>
  </si>
  <si>
    <t>20402</t>
  </si>
  <si>
    <t>2040201</t>
  </si>
  <si>
    <t>2040202</t>
  </si>
  <si>
    <t>2040208</t>
  </si>
  <si>
    <t>2040212</t>
  </si>
  <si>
    <t>2040299</t>
  </si>
  <si>
    <t>20403</t>
  </si>
  <si>
    <t>国家安全</t>
  </si>
  <si>
    <t>2040304</t>
  </si>
  <si>
    <t>安全业务</t>
  </si>
  <si>
    <t>20404</t>
  </si>
  <si>
    <t>2040401</t>
  </si>
  <si>
    <t>2040499</t>
  </si>
  <si>
    <t>20405</t>
  </si>
  <si>
    <t>2040501</t>
  </si>
  <si>
    <t>2040504</t>
  </si>
  <si>
    <t>2040599</t>
  </si>
  <si>
    <t>20406</t>
  </si>
  <si>
    <t>2040601</t>
  </si>
  <si>
    <t>2040610</t>
  </si>
  <si>
    <t>2040699</t>
  </si>
  <si>
    <t>205</t>
  </si>
  <si>
    <t>20501</t>
  </si>
  <si>
    <t>2050101</t>
  </si>
  <si>
    <t>20502</t>
  </si>
  <si>
    <t>2050201</t>
  </si>
  <si>
    <t>2050202</t>
  </si>
  <si>
    <t>2050203</t>
  </si>
  <si>
    <t>2050204</t>
  </si>
  <si>
    <t>2050299</t>
  </si>
  <si>
    <t>20503</t>
  </si>
  <si>
    <t>2050399</t>
  </si>
  <si>
    <t>20508</t>
  </si>
  <si>
    <t>2050801</t>
  </si>
  <si>
    <t>2050802</t>
  </si>
  <si>
    <t>206</t>
  </si>
  <si>
    <t>20601</t>
  </si>
  <si>
    <t>2060101</t>
  </si>
  <si>
    <t>2060199</t>
  </si>
  <si>
    <t>其他科学技术管理事务支出</t>
  </si>
  <si>
    <t>207</t>
  </si>
  <si>
    <t>20701</t>
  </si>
  <si>
    <t>2070101</t>
  </si>
  <si>
    <t>2070199</t>
  </si>
  <si>
    <t>20702</t>
  </si>
  <si>
    <t>2070205</t>
  </si>
  <si>
    <t>20703</t>
  </si>
  <si>
    <t>2070301</t>
  </si>
  <si>
    <t>2070399</t>
  </si>
  <si>
    <t>其他体育支出</t>
  </si>
  <si>
    <t>20704</t>
  </si>
  <si>
    <t>2070401</t>
  </si>
  <si>
    <t>2070404</t>
  </si>
  <si>
    <t>广播</t>
  </si>
  <si>
    <t>20799</t>
  </si>
  <si>
    <t>2079999</t>
  </si>
  <si>
    <t>208</t>
  </si>
  <si>
    <t>20801</t>
  </si>
  <si>
    <t>2080101</t>
  </si>
  <si>
    <t>2080107</t>
  </si>
  <si>
    <t>社会保险业务管理事务</t>
  </si>
  <si>
    <t>2080109</t>
  </si>
  <si>
    <t>20802</t>
  </si>
  <si>
    <t>2080201</t>
  </si>
  <si>
    <t>2080207</t>
  </si>
  <si>
    <t>2080208</t>
  </si>
  <si>
    <t>2080299</t>
  </si>
  <si>
    <t>20805</t>
  </si>
  <si>
    <t>2080503</t>
  </si>
  <si>
    <t>2080505</t>
  </si>
  <si>
    <t>机关事业单位基本养老保险缴费支出★</t>
  </si>
  <si>
    <t>2080506</t>
  </si>
  <si>
    <t>机关事业单位职业年金缴费支出★</t>
  </si>
  <si>
    <t>20807</t>
  </si>
  <si>
    <t>2080799</t>
  </si>
  <si>
    <t>其他就业补助支出★</t>
  </si>
  <si>
    <t>20808</t>
  </si>
  <si>
    <t>2080801</t>
  </si>
  <si>
    <t>2080802</t>
  </si>
  <si>
    <t>2080803</t>
  </si>
  <si>
    <t>2080804</t>
  </si>
  <si>
    <t>2080805</t>
  </si>
  <si>
    <t>2080899</t>
  </si>
  <si>
    <t>20809</t>
  </si>
  <si>
    <t>2080901</t>
  </si>
  <si>
    <t>2080902</t>
  </si>
  <si>
    <t>2080903</t>
  </si>
  <si>
    <t>20810</t>
  </si>
  <si>
    <t>2081002</t>
  </si>
  <si>
    <t>2081004</t>
  </si>
  <si>
    <t>20811</t>
  </si>
  <si>
    <t>2081101</t>
  </si>
  <si>
    <t>2081104</t>
  </si>
  <si>
    <t>2081105</t>
  </si>
  <si>
    <t>2081199</t>
  </si>
  <si>
    <t>20819</t>
  </si>
  <si>
    <t>2081902</t>
  </si>
  <si>
    <t>20899</t>
  </si>
  <si>
    <t>2089901</t>
  </si>
  <si>
    <t>210</t>
  </si>
  <si>
    <t>21001</t>
  </si>
  <si>
    <t>2100101</t>
  </si>
  <si>
    <t>2100199</t>
  </si>
  <si>
    <t>其他医疗卫生与计划生育管理事务支出</t>
  </si>
  <si>
    <t>21002</t>
  </si>
  <si>
    <t>2100206</t>
  </si>
  <si>
    <t>妇产医院</t>
  </si>
  <si>
    <t>2100299</t>
  </si>
  <si>
    <t>21003</t>
  </si>
  <si>
    <t>2100302</t>
  </si>
  <si>
    <t>2100399</t>
  </si>
  <si>
    <t>21004</t>
  </si>
  <si>
    <t>2100401</t>
  </si>
  <si>
    <t>2100402</t>
  </si>
  <si>
    <t>2100408</t>
  </si>
  <si>
    <t>2100409</t>
  </si>
  <si>
    <t>2100499</t>
  </si>
  <si>
    <t>21006</t>
  </si>
  <si>
    <t>2100699</t>
  </si>
  <si>
    <t>21007</t>
  </si>
  <si>
    <t>2100799</t>
  </si>
  <si>
    <t>21011</t>
  </si>
  <si>
    <t>2101101</t>
  </si>
  <si>
    <t>2101102</t>
  </si>
  <si>
    <t>21012</t>
  </si>
  <si>
    <t>2101202</t>
  </si>
  <si>
    <t>21013</t>
  </si>
  <si>
    <t>2101301</t>
  </si>
  <si>
    <t>21014</t>
  </si>
  <si>
    <t>2101401</t>
  </si>
  <si>
    <t>21099</t>
  </si>
  <si>
    <t>其他医疗卫生与计划生育支出</t>
  </si>
  <si>
    <t>2109901</t>
  </si>
  <si>
    <t>211</t>
  </si>
  <si>
    <t>21101</t>
  </si>
  <si>
    <t>环境保护管理事务</t>
  </si>
  <si>
    <t>2110101</t>
  </si>
  <si>
    <t>2110199</t>
  </si>
  <si>
    <t>其他环境保护管理事务支出</t>
  </si>
  <si>
    <t>21103</t>
  </si>
  <si>
    <t>2110301</t>
  </si>
  <si>
    <t>2110304</t>
  </si>
  <si>
    <t>21104</t>
  </si>
  <si>
    <t>自然生态保护</t>
  </si>
  <si>
    <t>2110402</t>
  </si>
  <si>
    <t>农村环境保护</t>
  </si>
  <si>
    <t>2110403</t>
  </si>
  <si>
    <t>自然保护区</t>
  </si>
  <si>
    <t>21105</t>
  </si>
  <si>
    <t>2110599</t>
  </si>
  <si>
    <t>其他天然林保护支出</t>
  </si>
  <si>
    <t>21106</t>
  </si>
  <si>
    <t>2110602</t>
  </si>
  <si>
    <t>212</t>
  </si>
  <si>
    <t>21201</t>
  </si>
  <si>
    <t>2120101</t>
  </si>
  <si>
    <t>2120104</t>
  </si>
  <si>
    <t>2120109</t>
  </si>
  <si>
    <t>住宅建设与房地产市场监管</t>
  </si>
  <si>
    <t>21299</t>
  </si>
  <si>
    <t>其他城乡社区支出</t>
  </si>
  <si>
    <t>2129999</t>
  </si>
  <si>
    <t>213</t>
  </si>
  <si>
    <t>21301</t>
  </si>
  <si>
    <t>2130101</t>
  </si>
  <si>
    <t>2130102</t>
  </si>
  <si>
    <t>2130108</t>
  </si>
  <si>
    <t>病虫害控制</t>
  </si>
  <si>
    <t>2130111</t>
  </si>
  <si>
    <t>2130119</t>
  </si>
  <si>
    <t>防灾救灾</t>
  </si>
  <si>
    <t>2130121</t>
  </si>
  <si>
    <t>农业结构调整补贴</t>
  </si>
  <si>
    <t>2130122</t>
  </si>
  <si>
    <t>2130152</t>
  </si>
  <si>
    <t>2130199</t>
  </si>
  <si>
    <t>21302</t>
  </si>
  <si>
    <t>2130201</t>
  </si>
  <si>
    <t>2130202</t>
  </si>
  <si>
    <t>2130204</t>
  </si>
  <si>
    <t>2130205</t>
  </si>
  <si>
    <t>2130206</t>
  </si>
  <si>
    <t>林业技术推广</t>
  </si>
  <si>
    <t>2130207</t>
  </si>
  <si>
    <t>森林资源管理</t>
  </si>
  <si>
    <t>2130209</t>
  </si>
  <si>
    <t>2130212</t>
  </si>
  <si>
    <t>湿地保护</t>
  </si>
  <si>
    <t>2130213</t>
  </si>
  <si>
    <t>林业执法与监督</t>
  </si>
  <si>
    <t>2130299</t>
  </si>
  <si>
    <t>21303</t>
  </si>
  <si>
    <t>2130301</t>
  </si>
  <si>
    <t>2130310</t>
  </si>
  <si>
    <t>水土保持</t>
  </si>
  <si>
    <t>2130314</t>
  </si>
  <si>
    <t>2130315</t>
  </si>
  <si>
    <t>2130316</t>
  </si>
  <si>
    <t>2130399</t>
  </si>
  <si>
    <t>21305</t>
  </si>
  <si>
    <t>2130501</t>
  </si>
  <si>
    <t>2130599</t>
  </si>
  <si>
    <t>21306</t>
  </si>
  <si>
    <t>2130601</t>
  </si>
  <si>
    <t>2130602</t>
  </si>
  <si>
    <t>21307</t>
  </si>
  <si>
    <t>2130701</t>
  </si>
  <si>
    <t>对村级一事一议的补助</t>
  </si>
  <si>
    <t>2130705</t>
  </si>
  <si>
    <t>2130799</t>
  </si>
  <si>
    <t>21308</t>
  </si>
  <si>
    <t>2130803</t>
  </si>
  <si>
    <t>2130804</t>
  </si>
  <si>
    <t>21399</t>
  </si>
  <si>
    <t>其他农林水支出</t>
  </si>
  <si>
    <t>2139999</t>
  </si>
  <si>
    <t>214</t>
  </si>
  <si>
    <t>21401</t>
  </si>
  <si>
    <t>2140104</t>
  </si>
  <si>
    <t>2140106</t>
  </si>
  <si>
    <t>2140112</t>
  </si>
  <si>
    <t>2140199</t>
  </si>
  <si>
    <t>21406</t>
  </si>
  <si>
    <t>2140602</t>
  </si>
  <si>
    <t>215</t>
  </si>
  <si>
    <t>21505</t>
  </si>
  <si>
    <t>2150501</t>
  </si>
  <si>
    <t>21506</t>
  </si>
  <si>
    <t>2150601</t>
  </si>
  <si>
    <t>2150699</t>
  </si>
  <si>
    <t>其他安全生产监管支出</t>
  </si>
  <si>
    <t>216</t>
  </si>
  <si>
    <t>21602</t>
  </si>
  <si>
    <t>2160201</t>
  </si>
  <si>
    <t>217</t>
  </si>
  <si>
    <t>21799</t>
  </si>
  <si>
    <t>2179901</t>
  </si>
  <si>
    <t>220</t>
  </si>
  <si>
    <t>22001</t>
  </si>
  <si>
    <t>2200101</t>
  </si>
  <si>
    <t>2200110</t>
  </si>
  <si>
    <t>22005</t>
  </si>
  <si>
    <t>2200504</t>
  </si>
  <si>
    <t>气象事业机构</t>
  </si>
  <si>
    <t>221</t>
  </si>
  <si>
    <t>22102</t>
  </si>
  <si>
    <t>2210201</t>
  </si>
  <si>
    <t>222</t>
  </si>
  <si>
    <t>22201</t>
  </si>
  <si>
    <t>2220101</t>
  </si>
  <si>
    <t>227</t>
  </si>
  <si>
    <t>229</t>
  </si>
  <si>
    <t>22902</t>
  </si>
  <si>
    <t>232</t>
  </si>
  <si>
    <t>23203</t>
  </si>
  <si>
    <t>2320301</t>
  </si>
  <si>
    <t>合计</t>
  </si>
  <si>
    <t>备注：因为我县无国有资产经营支出，故此表为零值表。</t>
  </si>
  <si>
    <t>备注：因我县政府预算为末级且暂无国有资本经营支出，故本表为“0”值表。</t>
  </si>
  <si>
    <t>政府性基金预算专项转移支付分地区安排情况表</t>
  </si>
  <si>
    <t>政府性基金预算专项转移支付分项目安排情况表</t>
  </si>
  <si>
    <t>国有资本经营预算本级支出表</t>
  </si>
  <si>
    <t>国有资本经营预算专项转移支付分地区安排情况表</t>
  </si>
  <si>
    <t>国有资本经营预算专项转移支付分项目安排情况表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</si>
</sst>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_);[Red]\(0\)"/>
    <numFmt numFmtId="180" formatCode="0;_렀"/>
    <numFmt numFmtId="181" formatCode="0.00_ "/>
    <numFmt numFmtId="182" formatCode="#,##0_);[Red]\(#,##0\)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AM/PM\ h:mm:ss"/>
  </numFmts>
  <fonts count="8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8"/>
      <name val="Times New Roman"/>
      <family val="1"/>
    </font>
    <font>
      <sz val="18"/>
      <name val="方正小标宋_GBK"/>
      <family val="4"/>
    </font>
    <font>
      <sz val="12"/>
      <name val="方正仿宋_GBK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1"/>
      <name val="宋体"/>
      <family val="0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0"/>
      <name val="宋体"/>
      <family val="0"/>
    </font>
    <font>
      <sz val="11"/>
      <name val="黑体"/>
      <family val="3"/>
    </font>
    <font>
      <sz val="11"/>
      <name val="方正书宋_GBK"/>
      <family val="0"/>
    </font>
    <font>
      <b/>
      <sz val="11"/>
      <name val="方正书宋_GBK"/>
      <family val="0"/>
    </font>
    <font>
      <b/>
      <sz val="11"/>
      <name val="方正仿宋_GBK"/>
      <family val="0"/>
    </font>
    <font>
      <sz val="11"/>
      <name val="方正仿宋_GBK"/>
      <family val="0"/>
    </font>
    <font>
      <sz val="9"/>
      <name val="Times New Roman"/>
      <family val="1"/>
    </font>
    <font>
      <sz val="14"/>
      <name val="Times New Roman"/>
      <family val="1"/>
    </font>
    <font>
      <sz val="10.5"/>
      <name val="方正仿宋_GBK"/>
      <family val="0"/>
    </font>
    <font>
      <sz val="10.5"/>
      <name val="Times New Roman"/>
      <family val="1"/>
    </font>
    <font>
      <b/>
      <sz val="9"/>
      <name val="Times New Roman"/>
      <family val="1"/>
    </font>
    <font>
      <b/>
      <sz val="11"/>
      <name val="宋体"/>
      <family val="0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黑体"/>
      <family val="3"/>
    </font>
    <font>
      <sz val="12"/>
      <color indexed="8"/>
      <name val="仿宋_GB2312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黑体"/>
      <family val="3"/>
    </font>
    <font>
      <sz val="12"/>
      <color theme="1"/>
      <name val="仿宋_GB2312"/>
      <family val="3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黑体"/>
      <family val="3"/>
    </font>
    <font>
      <b/>
      <sz val="10"/>
      <color rgb="FF000000"/>
      <name val="宋体"/>
      <family val="0"/>
    </font>
    <font>
      <sz val="10.5"/>
      <color theme="1"/>
      <name val="Calibri"/>
      <family val="0"/>
    </font>
    <font>
      <sz val="11"/>
      <color theme="1"/>
      <name val="仿宋_GB2312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37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4">
      <alignment horizontal="distributed" vertical="center" wrapText="1"/>
      <protection/>
    </xf>
    <xf numFmtId="0" fontId="60" fillId="3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/>
    </xf>
    <xf numFmtId="0" fontId="3" fillId="0" borderId="0">
      <alignment/>
      <protection locked="0"/>
    </xf>
    <xf numFmtId="0" fontId="2" fillId="0" borderId="0">
      <alignment/>
      <protection/>
    </xf>
    <xf numFmtId="0" fontId="61" fillId="35" borderId="0" applyNumberFormat="0" applyBorder="0" applyAlignment="0" applyProtection="0"/>
    <xf numFmtId="0" fontId="6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6" borderId="6" applyNumberFormat="0" applyAlignment="0" applyProtection="0"/>
    <xf numFmtId="0" fontId="64" fillId="37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12" fillId="0" borderId="0">
      <alignment/>
      <protection/>
    </xf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68" fillId="44" borderId="0" applyNumberFormat="0" applyBorder="0" applyAlignment="0" applyProtection="0"/>
    <xf numFmtId="0" fontId="69" fillId="36" borderId="9" applyNumberFormat="0" applyAlignment="0" applyProtection="0"/>
    <xf numFmtId="0" fontId="70" fillId="45" borderId="6" applyNumberFormat="0" applyAlignment="0" applyProtection="0"/>
    <xf numFmtId="1" fontId="13" fillId="0" borderId="4">
      <alignment vertical="center"/>
      <protection locked="0"/>
    </xf>
    <xf numFmtId="0" fontId="14" fillId="0" borderId="0">
      <alignment/>
      <protection/>
    </xf>
    <xf numFmtId="178" fontId="13" fillId="0" borderId="4">
      <alignment vertical="center"/>
      <protection locked="0"/>
    </xf>
    <xf numFmtId="0" fontId="4" fillId="0" borderId="0">
      <alignment/>
      <protection/>
    </xf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49" borderId="0" applyNumberFormat="0" applyBorder="0" applyAlignment="0" applyProtection="0"/>
    <xf numFmtId="0" fontId="0" fillId="50" borderId="10" applyNumberFormat="0" applyFont="0" applyAlignment="0" applyProtection="0"/>
  </cellStyleXfs>
  <cellXfs count="165">
    <xf numFmtId="0" fontId="0" fillId="0" borderId="0" xfId="0" applyFont="1" applyAlignment="1">
      <alignment/>
    </xf>
    <xf numFmtId="0" fontId="5" fillId="0" borderId="0" xfId="90" applyFont="1">
      <alignment/>
      <protection/>
    </xf>
    <xf numFmtId="179" fontId="15" fillId="0" borderId="0" xfId="91" applyNumberFormat="1" applyFont="1" applyFill="1" applyAlignment="1">
      <alignment vertical="top"/>
      <protection locked="0"/>
    </xf>
    <xf numFmtId="0" fontId="15" fillId="0" borderId="0" xfId="91" applyFont="1" applyFill="1" applyAlignment="1">
      <alignment vertical="top"/>
      <protection locked="0"/>
    </xf>
    <xf numFmtId="49" fontId="15" fillId="0" borderId="0" xfId="91" applyNumberFormat="1" applyFont="1" applyFill="1" applyAlignment="1">
      <alignment horizontal="left" vertical="top"/>
      <protection locked="0"/>
    </xf>
    <xf numFmtId="179" fontId="15" fillId="0" borderId="4" xfId="91" applyNumberFormat="1" applyFont="1" applyFill="1" applyBorder="1" applyAlignment="1">
      <alignment vertical="center"/>
      <protection locked="0"/>
    </xf>
    <xf numFmtId="49" fontId="15" fillId="0" borderId="4" xfId="91" applyNumberFormat="1" applyFont="1" applyFill="1" applyBorder="1" applyAlignment="1">
      <alignment horizontal="left" vertical="center" indent="1"/>
      <protection locked="0"/>
    </xf>
    <xf numFmtId="49" fontId="16" fillId="0" borderId="4" xfId="91" applyNumberFormat="1" applyFont="1" applyFill="1" applyBorder="1" applyAlignment="1">
      <alignment horizontal="left" vertical="center"/>
      <protection locked="0"/>
    </xf>
    <xf numFmtId="179" fontId="16" fillId="0" borderId="4" xfId="91" applyNumberFormat="1" applyFont="1" applyFill="1" applyBorder="1" applyAlignment="1">
      <alignment vertical="center"/>
      <protection locked="0"/>
    </xf>
    <xf numFmtId="0" fontId="9" fillId="0" borderId="0" xfId="90" applyFont="1" applyAlignment="1">
      <alignment horizontal="center"/>
      <protection/>
    </xf>
    <xf numFmtId="176" fontId="5" fillId="0" borderId="0" xfId="90" applyNumberFormat="1" applyFont="1" applyAlignment="1">
      <alignment horizontal="right" vertical="center"/>
      <protection/>
    </xf>
    <xf numFmtId="0" fontId="16" fillId="0" borderId="0" xfId="90" applyFont="1" applyBorder="1" applyAlignment="1">
      <alignment horizontal="center" vertical="center"/>
      <protection/>
    </xf>
    <xf numFmtId="0" fontId="16" fillId="0" borderId="0" xfId="90" applyFont="1" applyAlignment="1">
      <alignment horizontal="center" vertical="center"/>
      <protection/>
    </xf>
    <xf numFmtId="0" fontId="15" fillId="0" borderId="0" xfId="90" applyFont="1" applyBorder="1">
      <alignment/>
      <protection/>
    </xf>
    <xf numFmtId="0" fontId="15" fillId="0" borderId="0" xfId="90" applyFont="1">
      <alignment/>
      <protection/>
    </xf>
    <xf numFmtId="0" fontId="16" fillId="0" borderId="0" xfId="90" applyFont="1" applyBorder="1">
      <alignment/>
      <protection/>
    </xf>
    <xf numFmtId="0" fontId="16" fillId="0" borderId="0" xfId="90" applyFont="1">
      <alignment/>
      <protection/>
    </xf>
    <xf numFmtId="1" fontId="16" fillId="0" borderId="4" xfId="90" applyNumberFormat="1" applyFont="1" applyBorder="1" applyAlignment="1" applyProtection="1">
      <alignment horizontal="center" vertical="center" wrapText="1"/>
      <protection locked="0"/>
    </xf>
    <xf numFmtId="49" fontId="22" fillId="0" borderId="4" xfId="91" applyNumberFormat="1" applyFont="1" applyFill="1" applyBorder="1" applyAlignment="1">
      <alignment horizontal="left" vertical="center" indent="1"/>
      <protection locked="0"/>
    </xf>
    <xf numFmtId="49" fontId="20" fillId="0" borderId="4" xfId="91" applyNumberFormat="1" applyFont="1" applyFill="1" applyBorder="1" applyAlignment="1">
      <alignment horizontal="center" vertical="center"/>
      <protection locked="0"/>
    </xf>
    <xf numFmtId="0" fontId="20" fillId="0" borderId="4" xfId="91" applyFont="1" applyFill="1" applyBorder="1" applyAlignment="1">
      <alignment horizontal="center" vertical="center"/>
      <protection locked="0"/>
    </xf>
    <xf numFmtId="179" fontId="20" fillId="0" borderId="4" xfId="91" applyNumberFormat="1" applyFont="1" applyFill="1" applyBorder="1" applyAlignment="1">
      <alignment horizontal="center" vertical="center"/>
      <protection locked="0"/>
    </xf>
    <xf numFmtId="0" fontId="19" fillId="0" borderId="0" xfId="91" applyFont="1" applyFill="1" applyAlignment="1">
      <alignment vertical="top"/>
      <protection locked="0"/>
    </xf>
    <xf numFmtId="0" fontId="15" fillId="0" borderId="0" xfId="92" applyFont="1" applyBorder="1" applyAlignment="1">
      <alignment horizontal="left" vertical="center"/>
      <protection/>
    </xf>
    <xf numFmtId="0" fontId="23" fillId="0" borderId="0" xfId="91" applyFont="1" applyFill="1" applyAlignment="1">
      <alignment vertical="top"/>
      <protection locked="0"/>
    </xf>
    <xf numFmtId="179" fontId="15" fillId="0" borderId="0" xfId="91" applyNumberFormat="1" applyFont="1" applyFill="1" applyAlignment="1">
      <alignment horizontal="right" vertical="top"/>
      <protection locked="0"/>
    </xf>
    <xf numFmtId="49" fontId="16" fillId="0" borderId="4" xfId="91" applyNumberFormat="1" applyFont="1" applyFill="1" applyBorder="1" applyAlignment="1">
      <alignment horizontal="center" vertical="center"/>
      <protection locked="0"/>
    </xf>
    <xf numFmtId="0" fontId="16" fillId="0" borderId="4" xfId="91" applyFont="1" applyFill="1" applyBorder="1" applyAlignment="1">
      <alignment horizontal="center" vertical="center"/>
      <protection locked="0"/>
    </xf>
    <xf numFmtId="179" fontId="16" fillId="0" borderId="4" xfId="91" applyNumberFormat="1" applyFont="1" applyFill="1" applyBorder="1" applyAlignment="1">
      <alignment horizontal="center" vertical="center"/>
      <protection locked="0"/>
    </xf>
    <xf numFmtId="0" fontId="16" fillId="0" borderId="4" xfId="91" applyFont="1" applyFill="1" applyBorder="1" applyAlignment="1">
      <alignment horizontal="left" vertical="center"/>
      <protection locked="0"/>
    </xf>
    <xf numFmtId="49" fontId="15" fillId="0" borderId="4" xfId="91" applyNumberFormat="1" applyFont="1" applyFill="1" applyBorder="1" applyAlignment="1">
      <alignment horizontal="left" vertical="center"/>
      <protection locked="0"/>
    </xf>
    <xf numFmtId="49" fontId="16" fillId="0" borderId="0" xfId="90" applyNumberFormat="1" applyFont="1" applyBorder="1" applyAlignment="1">
      <alignment horizontal="left" vertical="center"/>
      <protection/>
    </xf>
    <xf numFmtId="49" fontId="16" fillId="0" borderId="0" xfId="90" applyNumberFormat="1" applyFont="1" applyAlignment="1">
      <alignment horizontal="left" vertical="center"/>
      <protection/>
    </xf>
    <xf numFmtId="49" fontId="15" fillId="0" borderId="0" xfId="90" applyNumberFormat="1" applyFont="1" applyBorder="1" applyAlignment="1">
      <alignment horizontal="left" indent="1"/>
      <protection/>
    </xf>
    <xf numFmtId="49" fontId="15" fillId="0" borderId="0" xfId="90" applyNumberFormat="1" applyFont="1" applyAlignment="1">
      <alignment horizontal="left" indent="1"/>
      <protection/>
    </xf>
    <xf numFmtId="49" fontId="15" fillId="0" borderId="0" xfId="91" applyNumberFormat="1" applyFont="1" applyFill="1" applyAlignment="1">
      <alignment horizontal="left" vertical="top" indent="1"/>
      <protection locked="0"/>
    </xf>
    <xf numFmtId="49" fontId="15" fillId="0" borderId="4" xfId="91" applyNumberFormat="1" applyFont="1" applyFill="1" applyBorder="1" applyAlignment="1">
      <alignment horizontal="left" vertical="center" indent="2"/>
      <protection locked="0"/>
    </xf>
    <xf numFmtId="49" fontId="15" fillId="0" borderId="0" xfId="91" applyNumberFormat="1" applyFont="1" applyFill="1" applyAlignment="1">
      <alignment horizontal="left" vertical="top" indent="2"/>
      <protection locked="0"/>
    </xf>
    <xf numFmtId="49" fontId="22" fillId="0" borderId="4" xfId="91" applyNumberFormat="1" applyFont="1" applyFill="1" applyBorder="1" applyAlignment="1">
      <alignment horizontal="left" vertical="center" indent="2"/>
      <protection locked="0"/>
    </xf>
    <xf numFmtId="0" fontId="5" fillId="0" borderId="0" xfId="77" applyFont="1" applyFill="1" applyAlignment="1">
      <alignment vertical="center"/>
      <protection/>
    </xf>
    <xf numFmtId="179" fontId="15" fillId="0" borderId="0" xfId="77" applyNumberFormat="1" applyFont="1" applyFill="1" applyAlignment="1">
      <alignment horizontal="right" vertical="center"/>
      <protection/>
    </xf>
    <xf numFmtId="179" fontId="5" fillId="0" borderId="0" xfId="77" applyNumberFormat="1" applyFont="1" applyFill="1" applyAlignment="1">
      <alignment vertical="center"/>
      <protection/>
    </xf>
    <xf numFmtId="0" fontId="15" fillId="0" borderId="0" xfId="77" applyFont="1" applyFill="1" applyAlignment="1">
      <alignment vertical="center"/>
      <protection/>
    </xf>
    <xf numFmtId="0" fontId="20" fillId="0" borderId="4" xfId="77" applyFont="1" applyFill="1" applyBorder="1" applyAlignment="1">
      <alignment horizontal="center" vertical="center"/>
      <protection/>
    </xf>
    <xf numFmtId="179" fontId="20" fillId="0" borderId="4" xfId="77" applyNumberFormat="1" applyFont="1" applyFill="1" applyBorder="1" applyAlignment="1">
      <alignment horizontal="center" vertical="center"/>
      <protection/>
    </xf>
    <xf numFmtId="0" fontId="20" fillId="0" borderId="0" xfId="77" applyFont="1" applyFill="1" applyAlignment="1">
      <alignment vertical="center"/>
      <protection/>
    </xf>
    <xf numFmtId="179" fontId="16" fillId="0" borderId="4" xfId="77" applyNumberFormat="1" applyFont="1" applyFill="1" applyBorder="1" applyAlignment="1">
      <alignment horizontal="right" vertical="center"/>
      <protection/>
    </xf>
    <xf numFmtId="0" fontId="16" fillId="0" borderId="0" xfId="77" applyFont="1" applyFill="1" applyAlignment="1">
      <alignment vertical="center"/>
      <protection/>
    </xf>
    <xf numFmtId="0" fontId="16" fillId="0" borderId="4" xfId="77" applyFont="1" applyFill="1" applyBorder="1" applyAlignment="1">
      <alignment horizontal="center" vertical="center"/>
      <protection/>
    </xf>
    <xf numFmtId="49" fontId="15" fillId="0" borderId="0" xfId="77" applyNumberFormat="1" applyFont="1" applyFill="1" applyAlignment="1">
      <alignment horizontal="left" vertical="center" indent="1"/>
      <protection/>
    </xf>
    <xf numFmtId="179" fontId="16" fillId="0" borderId="4" xfId="77" applyNumberFormat="1" applyFont="1" applyFill="1" applyBorder="1" applyAlignment="1">
      <alignment horizontal="center" vertical="center"/>
      <protection/>
    </xf>
    <xf numFmtId="0" fontId="24" fillId="0" borderId="0" xfId="92" applyFont="1" applyBorder="1" applyAlignment="1">
      <alignment horizontal="left" vertical="center"/>
      <protection/>
    </xf>
    <xf numFmtId="49" fontId="16" fillId="0" borderId="4" xfId="91" applyNumberFormat="1" applyFont="1" applyFill="1" applyBorder="1" applyAlignment="1">
      <alignment horizontal="left" vertical="center" indent="1"/>
      <protection locked="0"/>
    </xf>
    <xf numFmtId="179" fontId="26" fillId="0" borderId="0" xfId="91" applyNumberFormat="1" applyFont="1" applyFill="1" applyAlignment="1">
      <alignment horizontal="right" vertical="top"/>
      <protection locked="0"/>
    </xf>
    <xf numFmtId="0" fontId="27" fillId="0" borderId="0" xfId="91" applyFont="1" applyFill="1" applyAlignment="1">
      <alignment vertical="top"/>
      <protection locked="0"/>
    </xf>
    <xf numFmtId="49" fontId="15" fillId="0" borderId="4" xfId="91" applyNumberFormat="1" applyFont="1" applyFill="1" applyBorder="1" applyAlignment="1">
      <alignment horizontal="center" vertical="center"/>
      <protection locked="0"/>
    </xf>
    <xf numFmtId="49" fontId="23" fillId="0" borderId="0" xfId="91" applyNumberFormat="1" applyFont="1" applyFill="1" applyAlignment="1">
      <alignment horizontal="left" vertical="top" indent="1"/>
      <protection locked="0"/>
    </xf>
    <xf numFmtId="49" fontId="23" fillId="0" borderId="0" xfId="91" applyNumberFormat="1" applyFont="1" applyFill="1" applyAlignment="1">
      <alignment horizontal="left" vertical="top" indent="2"/>
      <protection locked="0"/>
    </xf>
    <xf numFmtId="179" fontId="15" fillId="0" borderId="0" xfId="91" applyNumberFormat="1" applyFont="1" applyFill="1" applyAlignment="1">
      <alignment horizontal="right" vertical="center"/>
      <protection locked="0"/>
    </xf>
    <xf numFmtId="1" fontId="20" fillId="0" borderId="4" xfId="90" applyNumberFormat="1" applyFont="1" applyBorder="1" applyAlignment="1" applyProtection="1">
      <alignment horizontal="center" vertical="center" wrapText="1"/>
      <protection locked="0"/>
    </xf>
    <xf numFmtId="0" fontId="20" fillId="0" borderId="4" xfId="90" applyFont="1" applyBorder="1" applyAlignment="1">
      <alignment horizontal="center" vertical="center"/>
      <protection/>
    </xf>
    <xf numFmtId="0" fontId="21" fillId="0" borderId="11" xfId="91" applyFont="1" applyFill="1" applyBorder="1" applyAlignment="1">
      <alignment horizontal="center" vertical="center"/>
      <protection locked="0"/>
    </xf>
    <xf numFmtId="0" fontId="24" fillId="0" borderId="0" xfId="92" applyFont="1" applyBorder="1" applyAlignment="1">
      <alignment horizontal="left" vertical="center" wrapText="1"/>
      <protection/>
    </xf>
    <xf numFmtId="0" fontId="5" fillId="0" borderId="0" xfId="90" applyFont="1" applyAlignment="1">
      <alignment wrapText="1"/>
      <protection/>
    </xf>
    <xf numFmtId="49" fontId="7" fillId="0" borderId="0" xfId="90" applyNumberFormat="1" applyFont="1" applyAlignment="1">
      <alignment horizontal="centerContinuous" vertical="center" wrapText="1"/>
      <protection/>
    </xf>
    <xf numFmtId="49" fontId="6" fillId="0" borderId="0" xfId="90" applyNumberFormat="1" applyFont="1" applyAlignment="1">
      <alignment horizontal="centerContinuous" vertical="center" wrapText="1"/>
      <protection/>
    </xf>
    <xf numFmtId="0" fontId="16" fillId="0" borderId="0" xfId="90" applyFont="1" applyAlignment="1">
      <alignment horizontal="center" wrapText="1"/>
      <protection/>
    </xf>
    <xf numFmtId="0" fontId="15" fillId="0" borderId="0" xfId="90" applyFont="1" applyAlignment="1">
      <alignment wrapText="1"/>
      <protection/>
    </xf>
    <xf numFmtId="0" fontId="20" fillId="0" borderId="4" xfId="90" applyFont="1" applyBorder="1" applyAlignment="1">
      <alignment horizontal="center" vertical="center" wrapText="1"/>
      <protection/>
    </xf>
    <xf numFmtId="0" fontId="20" fillId="0" borderId="0" xfId="90" applyFont="1" applyBorder="1" applyAlignment="1">
      <alignment horizontal="center" vertical="center" wrapText="1"/>
      <protection/>
    </xf>
    <xf numFmtId="0" fontId="20" fillId="0" borderId="0" xfId="90" applyFont="1" applyAlignment="1">
      <alignment horizontal="center" vertical="center" wrapText="1"/>
      <protection/>
    </xf>
    <xf numFmtId="177" fontId="15" fillId="0" borderId="4" xfId="90" applyNumberFormat="1" applyFont="1" applyFill="1" applyBorder="1" applyAlignment="1">
      <alignment horizontal="right" vertical="center" wrapText="1"/>
      <protection/>
    </xf>
    <xf numFmtId="0" fontId="16" fillId="0" borderId="0" xfId="90" applyFont="1" applyBorder="1" applyAlignment="1">
      <alignment horizontal="center" vertical="center" wrapText="1"/>
      <protection/>
    </xf>
    <xf numFmtId="0" fontId="16" fillId="0" borderId="0" xfId="90" applyFont="1" applyAlignment="1">
      <alignment horizontal="center" vertical="center" wrapText="1"/>
      <protection/>
    </xf>
    <xf numFmtId="0" fontId="15" fillId="0" borderId="0" xfId="90" applyFont="1" applyBorder="1" applyAlignment="1">
      <alignment wrapText="1"/>
      <protection/>
    </xf>
    <xf numFmtId="0" fontId="16" fillId="0" borderId="4" xfId="90" applyFont="1" applyBorder="1" applyAlignment="1">
      <alignment horizontal="center" vertical="center" wrapText="1"/>
      <protection/>
    </xf>
    <xf numFmtId="177" fontId="15" fillId="0" borderId="4" xfId="90" applyNumberFormat="1" applyFont="1" applyBorder="1" applyAlignment="1">
      <alignment horizontal="right" vertical="center" wrapText="1"/>
      <protection/>
    </xf>
    <xf numFmtId="0" fontId="16" fillId="0" borderId="0" xfId="90" applyFont="1" applyBorder="1" applyAlignment="1">
      <alignment wrapText="1"/>
      <protection/>
    </xf>
    <xf numFmtId="0" fontId="16" fillId="0" borderId="0" xfId="90" applyFont="1" applyAlignment="1">
      <alignment wrapText="1"/>
      <protection/>
    </xf>
    <xf numFmtId="49" fontId="21" fillId="0" borderId="4" xfId="91" applyNumberFormat="1" applyFont="1" applyFill="1" applyBorder="1" applyAlignment="1">
      <alignment horizontal="left" vertical="center"/>
      <protection locked="0"/>
    </xf>
    <xf numFmtId="49" fontId="21" fillId="0" borderId="4" xfId="91" applyNumberFormat="1" applyFont="1" applyFill="1" applyBorder="1" applyAlignment="1">
      <alignment horizontal="left" vertical="center" wrapText="1" indent="1"/>
      <protection locked="0"/>
    </xf>
    <xf numFmtId="49" fontId="21" fillId="0" borderId="4" xfId="90" applyNumberFormat="1" applyFont="1" applyBorder="1" applyAlignment="1">
      <alignment horizontal="left" vertical="center"/>
      <protection/>
    </xf>
    <xf numFmtId="49" fontId="28" fillId="0" borderId="4" xfId="90" applyNumberFormat="1" applyFont="1" applyFill="1" applyBorder="1" applyAlignment="1">
      <alignment horizontal="left" vertical="center"/>
      <protection/>
    </xf>
    <xf numFmtId="0" fontId="15" fillId="0" borderId="0" xfId="92" applyFont="1" applyBorder="1" applyAlignment="1">
      <alignment horizontal="left" vertical="center" wrapText="1"/>
      <protection/>
    </xf>
    <xf numFmtId="49" fontId="21" fillId="0" borderId="4" xfId="90" applyNumberFormat="1" applyFont="1" applyBorder="1" applyAlignment="1">
      <alignment horizontal="center" vertical="center"/>
      <protection/>
    </xf>
    <xf numFmtId="0" fontId="71" fillId="0" borderId="4" xfId="0" applyFont="1" applyBorder="1" applyAlignment="1">
      <alignment horizontal="left" vertical="center" wrapText="1" indent="2"/>
    </xf>
    <xf numFmtId="0" fontId="71" fillId="0" borderId="4" xfId="0" applyFont="1" applyBorder="1" applyAlignment="1">
      <alignment horizontal="center" vertical="center" wrapText="1"/>
    </xf>
    <xf numFmtId="0" fontId="16" fillId="0" borderId="4" xfId="90" applyFont="1" applyBorder="1" applyAlignment="1">
      <alignment horizontal="center" vertical="center"/>
      <protection/>
    </xf>
    <xf numFmtId="3" fontId="72" fillId="0" borderId="4" xfId="0" applyNumberFormat="1" applyFont="1" applyBorder="1" applyAlignment="1">
      <alignment horizontal="center" vertical="center"/>
    </xf>
    <xf numFmtId="3" fontId="73" fillId="0" borderId="4" xfId="0" applyNumberFormat="1" applyFont="1" applyBorder="1" applyAlignment="1">
      <alignment horizontal="right" vertical="center"/>
    </xf>
    <xf numFmtId="0" fontId="74" fillId="0" borderId="4" xfId="0" applyFont="1" applyBorder="1" applyAlignment="1">
      <alignment vertical="center"/>
    </xf>
    <xf numFmtId="3" fontId="74" fillId="0" borderId="4" xfId="0" applyNumberFormat="1" applyFont="1" applyBorder="1" applyAlignment="1">
      <alignment vertical="center"/>
    </xf>
    <xf numFmtId="3" fontId="74" fillId="0" borderId="4" xfId="0" applyNumberFormat="1" applyFont="1" applyBorder="1" applyAlignment="1">
      <alignment horizontal="right" vertical="center"/>
    </xf>
    <xf numFmtId="0" fontId="74" fillId="0" borderId="4" xfId="0" applyFont="1" applyBorder="1" applyAlignment="1">
      <alignment horizontal="right" vertical="center"/>
    </xf>
    <xf numFmtId="182" fontId="16" fillId="0" borderId="4" xfId="91" applyNumberFormat="1" applyFont="1" applyFill="1" applyBorder="1" applyAlignment="1">
      <alignment vertical="center"/>
      <protection locked="0"/>
    </xf>
    <xf numFmtId="182" fontId="15" fillId="0" borderId="4" xfId="77" applyNumberFormat="1" applyFont="1" applyFill="1" applyBorder="1" applyAlignment="1">
      <alignment horizontal="right" vertical="center"/>
      <protection/>
    </xf>
    <xf numFmtId="182" fontId="0" fillId="0" borderId="4" xfId="0" applyNumberFormat="1" applyFont="1" applyBorder="1" applyAlignment="1">
      <alignment horizontal="right" vertical="center"/>
    </xf>
    <xf numFmtId="0" fontId="62" fillId="0" borderId="4" xfId="0" applyFont="1" applyBorder="1" applyAlignment="1">
      <alignment horizontal="center" vertical="center"/>
    </xf>
    <xf numFmtId="182" fontId="62" fillId="0" borderId="4" xfId="0" applyNumberFormat="1" applyFont="1" applyBorder="1" applyAlignment="1">
      <alignment vertical="center"/>
    </xf>
    <xf numFmtId="49" fontId="16" fillId="0" borderId="4" xfId="91" applyNumberFormat="1" applyFont="1" applyFill="1" applyBorder="1" applyAlignment="1">
      <alignment horizontal="right" vertical="center"/>
      <protection locked="0"/>
    </xf>
    <xf numFmtId="0" fontId="75" fillId="0" borderId="4" xfId="0" applyFont="1" applyBorder="1" applyAlignment="1">
      <alignment horizontal="left" vertical="center" indent="1"/>
    </xf>
    <xf numFmtId="0" fontId="75" fillId="0" borderId="4" xfId="0" applyFont="1" applyBorder="1" applyAlignment="1">
      <alignment horizontal="left" vertical="center" wrapText="1" indent="1"/>
    </xf>
    <xf numFmtId="0" fontId="21" fillId="0" borderId="4" xfId="91" applyFont="1" applyFill="1" applyBorder="1" applyAlignment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73" applyFont="1">
      <alignment/>
      <protection/>
    </xf>
    <xf numFmtId="49" fontId="13" fillId="0" borderId="4" xfId="91" applyNumberFormat="1" applyFont="1" applyFill="1" applyBorder="1" applyAlignment="1">
      <alignment horizontal="center" vertical="center"/>
      <protection locked="0"/>
    </xf>
    <xf numFmtId="49" fontId="15" fillId="0" borderId="4" xfId="91" applyNumberFormat="1" applyFont="1" applyFill="1" applyBorder="1" applyAlignment="1">
      <alignment horizontal="right" vertical="center"/>
      <protection locked="0"/>
    </xf>
    <xf numFmtId="0" fontId="76" fillId="0" borderId="4" xfId="0" applyFont="1" applyBorder="1" applyAlignment="1">
      <alignment horizontal="justify" vertical="top" wrapText="1"/>
    </xf>
    <xf numFmtId="177" fontId="15" fillId="0" borderId="4" xfId="77" applyNumberFormat="1" applyFont="1" applyFill="1" applyBorder="1" applyAlignment="1">
      <alignment horizontal="right" vertical="center" indent="1"/>
      <protection/>
    </xf>
    <xf numFmtId="179" fontId="16" fillId="0" borderId="4" xfId="91" applyNumberFormat="1" applyFont="1" applyFill="1" applyBorder="1" applyAlignment="1">
      <alignment horizontal="right" vertical="center"/>
      <protection locked="0"/>
    </xf>
    <xf numFmtId="3" fontId="77" fillId="0" borderId="4" xfId="0" applyNumberFormat="1" applyFont="1" applyBorder="1" applyAlignment="1">
      <alignment horizontal="right"/>
    </xf>
    <xf numFmtId="0" fontId="77" fillId="0" borderId="4" xfId="0" applyFont="1" applyBorder="1" applyAlignment="1">
      <alignment horizontal="left" indent="1"/>
    </xf>
    <xf numFmtId="0" fontId="77" fillId="0" borderId="4" xfId="0" applyFont="1" applyBorder="1" applyAlignment="1">
      <alignment horizontal="right"/>
    </xf>
    <xf numFmtId="0" fontId="78" fillId="0" borderId="4" xfId="0" applyFont="1" applyBorder="1" applyAlignment="1">
      <alignment horizontal="left"/>
    </xf>
    <xf numFmtId="0" fontId="79" fillId="0" borderId="4" xfId="0" applyFont="1" applyBorder="1" applyAlignment="1">
      <alignment horizontal="left"/>
    </xf>
    <xf numFmtId="3" fontId="80" fillId="0" borderId="4" xfId="0" applyNumberFormat="1" applyFont="1" applyBorder="1" applyAlignment="1">
      <alignment horizontal="right"/>
    </xf>
    <xf numFmtId="0" fontId="80" fillId="0" borderId="4" xfId="0" applyFont="1" applyBorder="1" applyAlignment="1">
      <alignment horizontal="left" indent="1"/>
    </xf>
    <xf numFmtId="0" fontId="81" fillId="0" borderId="4" xfId="0" applyFont="1" applyBorder="1" applyAlignment="1">
      <alignment horizontal="left" indent="1"/>
    </xf>
    <xf numFmtId="0" fontId="80" fillId="0" borderId="4" xfId="0" applyFont="1" applyBorder="1" applyAlignment="1">
      <alignment horizontal="right"/>
    </xf>
    <xf numFmtId="3" fontId="80" fillId="0" borderId="4" xfId="0" applyNumberFormat="1" applyFont="1" applyBorder="1" applyAlignment="1">
      <alignment horizontal="right" vertical="center"/>
    </xf>
    <xf numFmtId="0" fontId="82" fillId="0" borderId="4" xfId="0" applyFont="1" applyBorder="1" applyAlignment="1">
      <alignment horizontal="justify" vertical="center" wrapText="1"/>
    </xf>
    <xf numFmtId="182" fontId="74" fillId="0" borderId="4" xfId="0" applyNumberFormat="1" applyFont="1" applyBorder="1" applyAlignment="1">
      <alignment horizontal="right" vertical="center"/>
    </xf>
    <xf numFmtId="0" fontId="77" fillId="0" borderId="4" xfId="0" applyFont="1" applyBorder="1" applyAlignment="1">
      <alignment horizontal="justify"/>
    </xf>
    <xf numFmtId="0" fontId="83" fillId="0" borderId="4" xfId="0" applyFont="1" applyBorder="1" applyAlignment="1">
      <alignment horizontal="justify"/>
    </xf>
    <xf numFmtId="0" fontId="77" fillId="0" borderId="4" xfId="0" applyFont="1" applyBorder="1" applyAlignment="1">
      <alignment horizontal="left" wrapText="1" indent="1"/>
    </xf>
    <xf numFmtId="0" fontId="84" fillId="0" borderId="4" xfId="0" applyFont="1" applyBorder="1" applyAlignment="1">
      <alignment horizontal="left" wrapText="1" indent="1"/>
    </xf>
    <xf numFmtId="0" fontId="77" fillId="0" borderId="4" xfId="0" applyFont="1" applyBorder="1" applyAlignment="1">
      <alignment horizontal="left" wrapText="1" indent="2"/>
    </xf>
    <xf numFmtId="0" fontId="82" fillId="0" borderId="4" xfId="0" applyFont="1" applyBorder="1" applyAlignment="1">
      <alignment horizontal="left" wrapText="1" indent="2"/>
    </xf>
    <xf numFmtId="0" fontId="77" fillId="0" borderId="4" xfId="0" applyFont="1" applyBorder="1" applyAlignment="1">
      <alignment horizontal="justify" wrapText="1"/>
    </xf>
    <xf numFmtId="0" fontId="83" fillId="0" borderId="4" xfId="0" applyFont="1" applyBorder="1" applyAlignment="1">
      <alignment horizontal="justify" wrapText="1"/>
    </xf>
    <xf numFmtId="3" fontId="72" fillId="0" borderId="4" xfId="0" applyNumberFormat="1" applyFont="1" applyBorder="1" applyAlignment="1">
      <alignment horizontal="right" vertical="center"/>
    </xf>
    <xf numFmtId="0" fontId="84" fillId="0" borderId="4" xfId="0" applyFont="1" applyBorder="1" applyAlignment="1">
      <alignment horizontal="left" indent="1"/>
    </xf>
    <xf numFmtId="0" fontId="77" fillId="0" borderId="4" xfId="0" applyFont="1" applyBorder="1" applyAlignment="1">
      <alignment horizontal="left" indent="2"/>
    </xf>
    <xf numFmtId="0" fontId="82" fillId="0" borderId="4" xfId="0" applyFont="1" applyBorder="1" applyAlignment="1">
      <alignment horizontal="left" indent="2"/>
    </xf>
    <xf numFmtId="0" fontId="21" fillId="0" borderId="4" xfId="90" applyFont="1" applyBorder="1" applyAlignment="1">
      <alignment horizontal="center" vertical="center" wrapText="1"/>
      <protection/>
    </xf>
    <xf numFmtId="49" fontId="28" fillId="0" borderId="4" xfId="90" applyNumberFormat="1" applyFont="1" applyFill="1" applyBorder="1" applyAlignment="1">
      <alignment horizontal="center" vertical="center"/>
      <protection/>
    </xf>
    <xf numFmtId="49" fontId="13" fillId="0" borderId="4" xfId="0" applyNumberFormat="1" applyFont="1" applyBorder="1" applyAlignment="1" applyProtection="1">
      <alignment vertical="center"/>
      <protection locked="0"/>
    </xf>
    <xf numFmtId="179" fontId="13" fillId="0" borderId="4" xfId="0" applyNumberFormat="1" applyFont="1" applyBorder="1" applyAlignment="1" applyProtection="1">
      <alignment vertical="center"/>
      <protection locked="0"/>
    </xf>
    <xf numFmtId="49" fontId="28" fillId="0" borderId="4" xfId="0" applyNumberFormat="1" applyFont="1" applyBorder="1" applyAlignment="1" applyProtection="1">
      <alignment vertical="center"/>
      <protection locked="0"/>
    </xf>
    <xf numFmtId="179" fontId="28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9" fontId="7" fillId="0" borderId="0" xfId="90" applyNumberFormat="1" applyFont="1" applyAlignment="1">
      <alignment horizontal="center" vertical="center"/>
      <protection/>
    </xf>
    <xf numFmtId="0" fontId="7" fillId="0" borderId="0" xfId="91" applyFont="1" applyFill="1" applyAlignment="1">
      <alignment horizontal="center" vertical="top"/>
      <protection locked="0"/>
    </xf>
    <xf numFmtId="179" fontId="6" fillId="0" borderId="0" xfId="91" applyNumberFormat="1" applyFont="1" applyFill="1" applyAlignment="1">
      <alignment horizontal="center" vertical="top"/>
      <protection locked="0"/>
    </xf>
    <xf numFmtId="0" fontId="0" fillId="0" borderId="12" xfId="0" applyBorder="1" applyAlignment="1">
      <alignment horizontal="center" vertical="center"/>
    </xf>
    <xf numFmtId="0" fontId="6" fillId="0" borderId="0" xfId="91" applyFont="1" applyFill="1" applyAlignment="1">
      <alignment horizontal="center" vertical="top"/>
      <protection locked="0"/>
    </xf>
    <xf numFmtId="0" fontId="7" fillId="0" borderId="0" xfId="77" applyFont="1" applyFill="1" applyAlignment="1">
      <alignment horizontal="center" vertical="center"/>
      <protection/>
    </xf>
    <xf numFmtId="0" fontId="6" fillId="0" borderId="0" xfId="77" applyFont="1" applyFill="1" applyAlignment="1">
      <alignment horizontal="center" vertical="center"/>
      <protection/>
    </xf>
    <xf numFmtId="0" fontId="13" fillId="0" borderId="11" xfId="77" applyFont="1" applyFill="1" applyBorder="1" applyAlignment="1">
      <alignment horizontal="center" vertical="center"/>
      <protection/>
    </xf>
    <xf numFmtId="0" fontId="15" fillId="0" borderId="13" xfId="77" applyFont="1" applyFill="1" applyBorder="1" applyAlignment="1">
      <alignment horizontal="center" vertical="center"/>
      <protection/>
    </xf>
    <xf numFmtId="0" fontId="7" fillId="0" borderId="0" xfId="91" applyFont="1" applyFill="1" applyAlignment="1">
      <alignment horizontal="center" vertical="center" wrapText="1"/>
      <protection locked="0"/>
    </xf>
    <xf numFmtId="0" fontId="6" fillId="0" borderId="0" xfId="91" applyFont="1" applyFill="1" applyAlignment="1">
      <alignment horizontal="center" vertical="center"/>
      <protection locked="0"/>
    </xf>
    <xf numFmtId="0" fontId="8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7" fillId="0" borderId="0" xfId="90" applyNumberFormat="1" applyFont="1" applyAlignment="1">
      <alignment horizontal="center" vertical="center" wrapText="1"/>
      <protection/>
    </xf>
    <xf numFmtId="49" fontId="32" fillId="0" borderId="11" xfId="91" applyNumberFormat="1" applyFont="1" applyFill="1" applyBorder="1" applyAlignment="1">
      <alignment horizontal="center" vertical="center"/>
      <protection locked="0"/>
    </xf>
    <xf numFmtId="49" fontId="24" fillId="0" borderId="13" xfId="91" applyNumberFormat="1" applyFont="1" applyFill="1" applyBorder="1" applyAlignment="1">
      <alignment horizontal="center" vertical="center"/>
      <protection locked="0"/>
    </xf>
    <xf numFmtId="0" fontId="86" fillId="0" borderId="12" xfId="0" applyFont="1" applyBorder="1" applyAlignment="1">
      <alignment horizontal="center" vertical="center"/>
    </xf>
    <xf numFmtId="0" fontId="86" fillId="0" borderId="12" xfId="0" applyFont="1" applyBorder="1" applyAlignment="1">
      <alignment horizontal="left" vertical="center"/>
    </xf>
    <xf numFmtId="0" fontId="16" fillId="0" borderId="11" xfId="91" applyFont="1" applyFill="1" applyBorder="1" applyAlignment="1">
      <alignment horizontal="center" vertical="center"/>
      <protection locked="0"/>
    </xf>
    <xf numFmtId="0" fontId="16" fillId="0" borderId="13" xfId="91" applyFont="1" applyFill="1" applyBorder="1" applyAlignment="1">
      <alignment horizontal="center" vertical="center"/>
      <protection locked="0"/>
    </xf>
    <xf numFmtId="0" fontId="32" fillId="0" borderId="11" xfId="77" applyFont="1" applyFill="1" applyBorder="1" applyAlignment="1">
      <alignment horizontal="center" vertical="center"/>
      <protection/>
    </xf>
    <xf numFmtId="0" fontId="24" fillId="0" borderId="13" xfId="77" applyFont="1" applyFill="1" applyBorder="1" applyAlignment="1">
      <alignment horizontal="center" vertical="center"/>
      <protection/>
    </xf>
    <xf numFmtId="49" fontId="32" fillId="0" borderId="11" xfId="91" applyNumberFormat="1" applyFont="1" applyFill="1" applyBorder="1" applyAlignment="1">
      <alignment horizontal="center" vertical="top"/>
      <protection locked="0"/>
    </xf>
    <xf numFmtId="49" fontId="24" fillId="0" borderId="13" xfId="91" applyNumberFormat="1" applyFont="1" applyFill="1" applyBorder="1" applyAlignment="1">
      <alignment horizontal="center" vertical="top"/>
      <protection locked="0"/>
    </xf>
  </cellXfs>
  <cellStyles count="115">
    <cellStyle name="Normal" xfId="0"/>
    <cellStyle name="_ET_STYLE_NoName_00_" xfId="15"/>
    <cellStyle name="_ET_STYLE_NoName_00__2016年人代会报告附表20160104" xfId="16"/>
    <cellStyle name="_ET_STYLE_NoName_00__国库1月5日调整表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20% - 着色 1" xfId="24"/>
    <cellStyle name="20% - 着色 2" xfId="25"/>
    <cellStyle name="20% - 着色 3" xfId="26"/>
    <cellStyle name="20% - 着色 4" xfId="27"/>
    <cellStyle name="20% - 着色 5" xfId="28"/>
    <cellStyle name="20% - 着色 6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40% - 着色 1" xfId="36"/>
    <cellStyle name="40% - 着色 2" xfId="37"/>
    <cellStyle name="40% - 着色 3" xfId="38"/>
    <cellStyle name="40% - 着色 4" xfId="39"/>
    <cellStyle name="40% - 着色 5" xfId="40"/>
    <cellStyle name="40% - 着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no dec" xfId="54"/>
    <cellStyle name="Normal_APR" xfId="55"/>
    <cellStyle name="Percent" xfId="56"/>
    <cellStyle name="百分比 2" xfId="57"/>
    <cellStyle name="标题" xfId="58"/>
    <cellStyle name="标题 1" xfId="59"/>
    <cellStyle name="标题 2" xfId="60"/>
    <cellStyle name="标题 3" xfId="61"/>
    <cellStyle name="标题 4" xfId="62"/>
    <cellStyle name="表标题" xfId="63"/>
    <cellStyle name="差" xfId="64"/>
    <cellStyle name="差_发老吕2016基本支出测算11.28" xfId="65"/>
    <cellStyle name="差_全国各省民生政策标准10.7(lp稿)(1)" xfId="66"/>
    <cellStyle name="常规 10" xfId="67"/>
    <cellStyle name="常规 11" xfId="68"/>
    <cellStyle name="常规 12" xfId="69"/>
    <cellStyle name="常规 13" xfId="70"/>
    <cellStyle name="常规 14" xfId="71"/>
    <cellStyle name="常规 19" xfId="72"/>
    <cellStyle name="常规 2" xfId="73"/>
    <cellStyle name="常规 2 2" xfId="74"/>
    <cellStyle name="常规 20" xfId="75"/>
    <cellStyle name="常规 21" xfId="76"/>
    <cellStyle name="常规 3" xfId="77"/>
    <cellStyle name="常规 39" xfId="78"/>
    <cellStyle name="常规 4" xfId="79"/>
    <cellStyle name="常规 40" xfId="80"/>
    <cellStyle name="常规 41" xfId="81"/>
    <cellStyle name="常规 43" xfId="82"/>
    <cellStyle name="常规 44" xfId="83"/>
    <cellStyle name="常规 45" xfId="84"/>
    <cellStyle name="常规 46" xfId="85"/>
    <cellStyle name="常规 47" xfId="86"/>
    <cellStyle name="常规 5" xfId="87"/>
    <cellStyle name="常规 6" xfId="88"/>
    <cellStyle name="常规 8" xfId="89"/>
    <cellStyle name="常规_2013.1.人代会报告附表" xfId="90"/>
    <cellStyle name="常规_功能分类1212zhangl" xfId="91"/>
    <cellStyle name="常规_人代会报告附表（定）曹铂0103" xfId="92"/>
    <cellStyle name="好" xfId="93"/>
    <cellStyle name="汇总" xfId="94"/>
    <cellStyle name="Currency" xfId="95"/>
    <cellStyle name="Currency [0]" xfId="96"/>
    <cellStyle name="计算" xfId="97"/>
    <cellStyle name="检查单元格" xfId="98"/>
    <cellStyle name="解释性文本" xfId="99"/>
    <cellStyle name="警告文本" xfId="100"/>
    <cellStyle name="链接单元格" xfId="101"/>
    <cellStyle name="普通_97-917" xfId="102"/>
    <cellStyle name="千分位[0]_BT (2)" xfId="103"/>
    <cellStyle name="千分位_97-917" xfId="104"/>
    <cellStyle name="千位[0]_1" xfId="105"/>
    <cellStyle name="千位_1" xfId="106"/>
    <cellStyle name="Comma" xfId="107"/>
    <cellStyle name="Comma [0]" xfId="108"/>
    <cellStyle name="强调文字颜色 1" xfId="109"/>
    <cellStyle name="强调文字颜色 2" xfId="110"/>
    <cellStyle name="强调文字颜色 3" xfId="111"/>
    <cellStyle name="强调文字颜色 4" xfId="112"/>
    <cellStyle name="强调文字颜色 5" xfId="113"/>
    <cellStyle name="强调文字颜色 6" xfId="114"/>
    <cellStyle name="适中" xfId="115"/>
    <cellStyle name="输出" xfId="116"/>
    <cellStyle name="输入" xfId="117"/>
    <cellStyle name="数字" xfId="118"/>
    <cellStyle name="未定义" xfId="119"/>
    <cellStyle name="小数" xfId="120"/>
    <cellStyle name="样式 1" xfId="121"/>
    <cellStyle name="着色 1" xfId="122"/>
    <cellStyle name="着色 2" xfId="123"/>
    <cellStyle name="着色 3" xfId="124"/>
    <cellStyle name="着色 4" xfId="125"/>
    <cellStyle name="着色 5" xfId="126"/>
    <cellStyle name="着色 6" xfId="127"/>
    <cellStyle name="注释" xfId="12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26"/>
  <sheetViews>
    <sheetView zoomScalePageLayoutView="0" workbookViewId="0" topLeftCell="A1">
      <selection activeCell="A5" sqref="A5"/>
    </sheetView>
  </sheetViews>
  <sheetFormatPr defaultColWidth="0" defaultRowHeight="15"/>
  <cols>
    <col min="1" max="2" width="33.421875" style="1" customWidth="1"/>
    <col min="3" max="3" width="8.00390625" style="1" bestFit="1" customWidth="1"/>
    <col min="4" max="4" width="7.8515625" style="1" bestFit="1" customWidth="1"/>
    <col min="5" max="5" width="8.421875" style="1" hidden="1" customWidth="1"/>
    <col min="6" max="6" width="7.8515625" style="1" hidden="1" customWidth="1"/>
    <col min="7" max="254" width="7.8515625" style="1" customWidth="1"/>
    <col min="255" max="255" width="35.7109375" style="1" customWidth="1"/>
    <col min="256" max="16384" width="0" style="1" hidden="1" customWidth="1"/>
  </cols>
  <sheetData>
    <row r="1" spans="1:2" ht="18" customHeight="1">
      <c r="A1" s="23" t="s">
        <v>35</v>
      </c>
      <c r="B1" s="51"/>
    </row>
    <row r="2" spans="1:2" ht="39.75" customHeight="1">
      <c r="A2" s="141" t="s">
        <v>36</v>
      </c>
      <c r="B2" s="141"/>
    </row>
    <row r="3" spans="1:2" ht="18.75" customHeight="1">
      <c r="A3" s="9"/>
      <c r="B3" s="10" t="s">
        <v>4</v>
      </c>
    </row>
    <row r="4" spans="1:3" s="12" customFormat="1" ht="48" customHeight="1">
      <c r="A4" s="60" t="s">
        <v>37</v>
      </c>
      <c r="B4" s="17" t="s">
        <v>38</v>
      </c>
      <c r="C4" s="11"/>
    </row>
    <row r="5" spans="1:3" s="32" customFormat="1" ht="48.75" customHeight="1">
      <c r="A5" s="81" t="s">
        <v>39</v>
      </c>
      <c r="B5" s="84" t="s">
        <v>455</v>
      </c>
      <c r="C5" s="31"/>
    </row>
    <row r="6" spans="1:5" s="34" customFormat="1" ht="48.75" customHeight="1">
      <c r="A6" s="85" t="s">
        <v>40</v>
      </c>
      <c r="B6" s="86">
        <v>15843</v>
      </c>
      <c r="C6" s="33"/>
      <c r="E6" s="34">
        <v>988753</v>
      </c>
    </row>
    <row r="7" spans="1:5" s="14" customFormat="1" ht="48.75" customHeight="1">
      <c r="A7" s="85" t="s">
        <v>41</v>
      </c>
      <c r="B7" s="86">
        <v>2768</v>
      </c>
      <c r="C7" s="13"/>
      <c r="E7" s="14">
        <v>822672</v>
      </c>
    </row>
    <row r="8" spans="1:3" s="12" customFormat="1" ht="48.75" customHeight="1">
      <c r="A8" s="85" t="s">
        <v>42</v>
      </c>
      <c r="B8" s="86">
        <v>1000</v>
      </c>
      <c r="C8" s="11"/>
    </row>
    <row r="9" spans="1:5" s="14" customFormat="1" ht="48.75" customHeight="1">
      <c r="A9" s="85" t="s">
        <v>43</v>
      </c>
      <c r="B9" s="86">
        <v>1360</v>
      </c>
      <c r="C9" s="13"/>
      <c r="E9" s="14">
        <v>988753</v>
      </c>
    </row>
    <row r="10" spans="1:5" s="14" customFormat="1" ht="48.75" customHeight="1">
      <c r="A10" s="85" t="s">
        <v>401</v>
      </c>
      <c r="B10" s="86">
        <v>255</v>
      </c>
      <c r="C10" s="13"/>
      <c r="E10" s="14">
        <v>822672</v>
      </c>
    </row>
    <row r="11" spans="1:3" s="16" customFormat="1" ht="48.75" customHeight="1">
      <c r="A11" s="85" t="s">
        <v>44</v>
      </c>
      <c r="B11" s="86">
        <v>2800</v>
      </c>
      <c r="C11" s="15"/>
    </row>
    <row r="12" spans="1:2" ht="48.75" customHeight="1">
      <c r="A12" s="85" t="s">
        <v>45</v>
      </c>
      <c r="B12" s="86">
        <v>2400</v>
      </c>
    </row>
    <row r="13" spans="1:2" ht="48.75" customHeight="1">
      <c r="A13" s="85" t="s">
        <v>46</v>
      </c>
      <c r="B13" s="86">
        <v>1620</v>
      </c>
    </row>
    <row r="14" spans="1:2" ht="48.75" customHeight="1">
      <c r="A14" s="85" t="s">
        <v>47</v>
      </c>
      <c r="B14" s="86">
        <v>3700</v>
      </c>
    </row>
    <row r="15" spans="1:2" ht="48.75" customHeight="1">
      <c r="A15" s="85" t="s">
        <v>48</v>
      </c>
      <c r="B15" s="86">
        <v>3800</v>
      </c>
    </row>
    <row r="16" spans="1:2" ht="48.75" customHeight="1">
      <c r="A16" s="85" t="s">
        <v>49</v>
      </c>
      <c r="B16" s="86">
        <v>1500</v>
      </c>
    </row>
    <row r="17" spans="1:2" ht="48.75" customHeight="1">
      <c r="A17" s="85" t="s">
        <v>50</v>
      </c>
      <c r="B17" s="86">
        <v>3970</v>
      </c>
    </row>
    <row r="18" spans="1:2" ht="48.75" customHeight="1">
      <c r="A18" s="85" t="s">
        <v>51</v>
      </c>
      <c r="B18" s="86">
        <v>4000</v>
      </c>
    </row>
    <row r="19" spans="1:2" ht="48.75" customHeight="1">
      <c r="A19" s="82" t="s">
        <v>52</v>
      </c>
      <c r="B19" s="135" t="s">
        <v>456</v>
      </c>
    </row>
    <row r="20" spans="1:2" ht="48.75" customHeight="1">
      <c r="A20" s="85" t="s">
        <v>53</v>
      </c>
      <c r="B20" s="86">
        <v>1620</v>
      </c>
    </row>
    <row r="21" spans="1:2" ht="48.75" customHeight="1">
      <c r="A21" s="85" t="s">
        <v>54</v>
      </c>
      <c r="B21" s="86">
        <v>1334</v>
      </c>
    </row>
    <row r="22" spans="1:2" ht="48.75" customHeight="1">
      <c r="A22" s="85" t="s">
        <v>55</v>
      </c>
      <c r="B22" s="86">
        <v>1200</v>
      </c>
    </row>
    <row r="23" spans="1:2" ht="48.75" customHeight="1">
      <c r="A23" s="85" t="s">
        <v>56</v>
      </c>
      <c r="B23" s="86"/>
    </row>
    <row r="24" spans="1:2" ht="48.75" customHeight="1">
      <c r="A24" s="85" t="s">
        <v>57</v>
      </c>
      <c r="B24" s="86">
        <v>400</v>
      </c>
    </row>
    <row r="25" spans="1:2" ht="48.75" customHeight="1">
      <c r="A25" s="85" t="s">
        <v>58</v>
      </c>
      <c r="B25" s="86">
        <v>400</v>
      </c>
    </row>
    <row r="26" spans="1:2" ht="48.75" customHeight="1">
      <c r="A26" s="87" t="s">
        <v>59</v>
      </c>
      <c r="B26" s="88">
        <v>49970</v>
      </c>
    </row>
  </sheetData>
  <sheetProtection/>
  <mergeCells count="1">
    <mergeCell ref="A2:B2"/>
  </mergeCells>
  <printOptions horizontalCentered="1"/>
  <pageMargins left="0.9840277777777777" right="0.7479166666666667" top="1.1805555555555556" bottom="0.9840277777777777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3" sqref="A3"/>
    </sheetView>
  </sheetViews>
  <sheetFormatPr defaultColWidth="7.00390625" defaultRowHeight="15"/>
  <cols>
    <col min="1" max="2" width="37.00390625" style="4" customWidth="1"/>
    <col min="3" max="16384" width="7.00390625" style="24" customWidth="1"/>
  </cols>
  <sheetData>
    <row r="1" spans="1:2" ht="21.75" customHeight="1">
      <c r="A1" s="23" t="s">
        <v>29</v>
      </c>
      <c r="B1" s="23"/>
    </row>
    <row r="2" spans="1:2" ht="51.75" customHeight="1">
      <c r="A2" s="150" t="s">
        <v>794</v>
      </c>
      <c r="B2" s="151"/>
    </row>
    <row r="3" spans="1:2" ht="13.5">
      <c r="A3" s="104"/>
      <c r="B3" s="53" t="s">
        <v>10</v>
      </c>
    </row>
    <row r="4" spans="1:2" s="54" customFormat="1" ht="39.75" customHeight="1">
      <c r="A4" s="19" t="s">
        <v>310</v>
      </c>
      <c r="B4" s="19" t="s">
        <v>311</v>
      </c>
    </row>
    <row r="5" spans="1:2" ht="39.75" customHeight="1">
      <c r="A5" s="105" t="s">
        <v>312</v>
      </c>
      <c r="B5" s="106" t="s">
        <v>313</v>
      </c>
    </row>
    <row r="6" spans="1:2" ht="39.75" customHeight="1">
      <c r="A6" s="55"/>
      <c r="B6" s="30"/>
    </row>
    <row r="7" spans="1:2" ht="39.75" customHeight="1">
      <c r="A7" s="55"/>
      <c r="B7" s="55"/>
    </row>
    <row r="8" spans="1:2" ht="39.75" customHeight="1">
      <c r="A8" s="55"/>
      <c r="B8" s="30"/>
    </row>
    <row r="9" spans="1:2" ht="39.75" customHeight="1">
      <c r="A9" s="55"/>
      <c r="B9" s="30"/>
    </row>
    <row r="10" spans="1:2" ht="39.75" customHeight="1">
      <c r="A10" s="55"/>
      <c r="B10" s="30"/>
    </row>
    <row r="11" spans="1:2" ht="39.75" customHeight="1">
      <c r="A11" s="55"/>
      <c r="B11" s="6"/>
    </row>
    <row r="12" spans="1:2" ht="39.75" customHeight="1">
      <c r="A12" s="26" t="s">
        <v>8</v>
      </c>
      <c r="B12" s="106" t="s">
        <v>313</v>
      </c>
    </row>
    <row r="13" spans="1:2" ht="19.5" customHeight="1">
      <c r="A13" t="s">
        <v>314</v>
      </c>
      <c r="B13"/>
    </row>
    <row r="14" ht="19.5" customHeight="1"/>
    <row r="15" ht="19.5" customHeight="1"/>
    <row r="16" ht="19.5" customHeight="1"/>
    <row r="17" spans="1:2" ht="19.5" customHeight="1">
      <c r="A17" s="24"/>
      <c r="B17" s="24"/>
    </row>
    <row r="18" spans="1:2" ht="19.5" customHeight="1">
      <c r="A18" s="24"/>
      <c r="B18" s="24"/>
    </row>
    <row r="19" spans="1:2" ht="19.5" customHeight="1">
      <c r="A19" s="24"/>
      <c r="B19" s="24"/>
    </row>
    <row r="20" spans="1:2" ht="19.5" customHeight="1">
      <c r="A20" s="24"/>
      <c r="B20" s="24"/>
    </row>
    <row r="21" spans="1:2" ht="19.5" customHeight="1">
      <c r="A21" s="24"/>
      <c r="B21" s="24"/>
    </row>
    <row r="22" spans="1:2" ht="19.5" customHeight="1">
      <c r="A22" s="24"/>
      <c r="B22" s="24"/>
    </row>
    <row r="23" spans="1:2" ht="19.5" customHeight="1">
      <c r="A23" s="24"/>
      <c r="B23" s="24"/>
    </row>
    <row r="24" spans="1:2" ht="19.5" customHeight="1">
      <c r="A24" s="24"/>
      <c r="B24" s="24"/>
    </row>
    <row r="25" spans="1:2" ht="19.5" customHeight="1">
      <c r="A25" s="24"/>
      <c r="B25" s="24"/>
    </row>
    <row r="26" spans="1:2" ht="19.5" customHeight="1">
      <c r="A26" s="24"/>
      <c r="B26" s="24"/>
    </row>
    <row r="27" spans="1:2" ht="19.5" customHeight="1">
      <c r="A27" s="24"/>
      <c r="B27" s="24"/>
    </row>
    <row r="28" spans="1:2" ht="19.5" customHeight="1">
      <c r="A28" s="24"/>
      <c r="B28" s="24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4" sqref="A4"/>
    </sheetView>
  </sheetViews>
  <sheetFormatPr defaultColWidth="0" defaultRowHeight="15"/>
  <cols>
    <col min="1" max="2" width="37.57421875" style="63" customWidth="1"/>
    <col min="3" max="3" width="8.00390625" style="63" bestFit="1" customWidth="1"/>
    <col min="4" max="4" width="7.8515625" style="63" bestFit="1" customWidth="1"/>
    <col min="5" max="5" width="8.421875" style="63" hidden="1" customWidth="1"/>
    <col min="6" max="6" width="7.8515625" style="63" hidden="1" customWidth="1"/>
    <col min="7" max="254" width="7.8515625" style="63" customWidth="1"/>
    <col min="255" max="255" width="35.7109375" style="63" customWidth="1"/>
    <col min="256" max="16384" width="0" style="63" hidden="1" customWidth="1"/>
  </cols>
  <sheetData>
    <row r="1" spans="1:2" ht="27" customHeight="1">
      <c r="A1" s="83" t="s">
        <v>30</v>
      </c>
      <c r="B1" s="62"/>
    </row>
    <row r="2" spans="1:2" ht="50.25" customHeight="1">
      <c r="A2" s="64" t="s">
        <v>795</v>
      </c>
      <c r="B2" s="65"/>
    </row>
    <row r="3" spans="1:2" s="67" customFormat="1" ht="18.75" customHeight="1">
      <c r="A3" s="66"/>
      <c r="B3" s="53" t="s">
        <v>10</v>
      </c>
    </row>
    <row r="4" spans="1:3" s="70" customFormat="1" ht="53.25" customHeight="1">
      <c r="A4" s="68" t="s">
        <v>315</v>
      </c>
      <c r="B4" s="59" t="s">
        <v>311</v>
      </c>
      <c r="C4" s="69"/>
    </row>
    <row r="5" spans="1:3" s="73" customFormat="1" ht="53.25" customHeight="1">
      <c r="A5" s="71"/>
      <c r="B5" s="71">
        <v>0</v>
      </c>
      <c r="C5" s="72"/>
    </row>
    <row r="6" spans="1:5" s="67" customFormat="1" ht="53.25" customHeight="1">
      <c r="A6" s="71"/>
      <c r="B6" s="71"/>
      <c r="C6" s="74"/>
      <c r="E6" s="67">
        <v>988753</v>
      </c>
    </row>
    <row r="7" spans="1:5" s="67" customFormat="1" ht="53.25" customHeight="1">
      <c r="A7" s="71"/>
      <c r="B7" s="71"/>
      <c r="C7" s="74"/>
      <c r="E7" s="67">
        <v>822672</v>
      </c>
    </row>
    <row r="8" spans="1:3" s="78" customFormat="1" ht="53.25" customHeight="1">
      <c r="A8" s="75" t="s">
        <v>8</v>
      </c>
      <c r="B8" s="76">
        <v>0</v>
      </c>
      <c r="C8" s="77"/>
    </row>
    <row r="9" spans="1:2" ht="15.75">
      <c r="A9" t="s">
        <v>314</v>
      </c>
      <c r="B9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B1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9.140625" style="39" customWidth="1"/>
    <col min="2" max="2" width="42.28125" style="41" customWidth="1"/>
    <col min="3" max="16384" width="9.00390625" style="39" customWidth="1"/>
  </cols>
  <sheetData>
    <row r="1" ht="21" customHeight="1">
      <c r="A1" s="42" t="s">
        <v>316</v>
      </c>
    </row>
    <row r="2" spans="1:2" ht="24.75" customHeight="1">
      <c r="A2" s="146" t="s">
        <v>317</v>
      </c>
      <c r="B2" s="146"/>
    </row>
    <row r="3" s="42" customFormat="1" ht="24" customHeight="1">
      <c r="B3" s="40" t="s">
        <v>271</v>
      </c>
    </row>
    <row r="4" spans="1:2" s="45" customFormat="1" ht="51" customHeight="1">
      <c r="A4" s="43" t="s">
        <v>37</v>
      </c>
      <c r="B4" s="44" t="s">
        <v>290</v>
      </c>
    </row>
    <row r="5" spans="1:2" s="49" customFormat="1" ht="42.75" customHeight="1">
      <c r="A5" s="107" t="s">
        <v>318</v>
      </c>
      <c r="B5" s="108">
        <v>50</v>
      </c>
    </row>
    <row r="6" spans="1:2" s="49" customFormat="1" ht="42.75" customHeight="1">
      <c r="A6" s="107" t="s">
        <v>319</v>
      </c>
      <c r="B6" s="108">
        <v>0</v>
      </c>
    </row>
    <row r="7" spans="1:2" s="49" customFormat="1" ht="42.75" customHeight="1">
      <c r="A7" s="107" t="s">
        <v>320</v>
      </c>
      <c r="B7" s="108" t="s">
        <v>313</v>
      </c>
    </row>
    <row r="8" spans="1:2" s="47" customFormat="1" ht="42.75" customHeight="1">
      <c r="A8" s="107" t="s">
        <v>321</v>
      </c>
      <c r="B8" s="108" t="s">
        <v>313</v>
      </c>
    </row>
    <row r="9" spans="1:2" ht="42.75" customHeight="1">
      <c r="A9" s="107" t="s">
        <v>322</v>
      </c>
      <c r="B9" s="108" t="s">
        <v>313</v>
      </c>
    </row>
    <row r="10" spans="1:2" ht="42.75" customHeight="1">
      <c r="A10" s="48" t="s">
        <v>59</v>
      </c>
      <c r="B10" s="46">
        <v>50</v>
      </c>
    </row>
    <row r="11" spans="1:2" ht="15.75">
      <c r="A11" s="157"/>
      <c r="B11" s="157"/>
    </row>
  </sheetData>
  <sheetProtection/>
  <mergeCells count="2">
    <mergeCell ref="A2:B2"/>
    <mergeCell ref="A11:B11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B20"/>
  <sheetViews>
    <sheetView zoomScalePageLayoutView="0" workbookViewId="0" topLeftCell="A1">
      <selection activeCell="A20" sqref="A20:B20"/>
    </sheetView>
  </sheetViews>
  <sheetFormatPr defaultColWidth="7.00390625" defaultRowHeight="15"/>
  <cols>
    <col min="1" max="1" width="35.140625" style="4" customWidth="1"/>
    <col min="2" max="2" width="41.57421875" style="2" customWidth="1"/>
    <col min="3" max="16384" width="7.00390625" style="24" customWidth="1"/>
  </cols>
  <sheetData>
    <row r="1" ht="29.25" customHeight="1">
      <c r="A1" s="23" t="s">
        <v>31</v>
      </c>
    </row>
    <row r="2" spans="1:2" ht="28.5" customHeight="1">
      <c r="A2" s="142" t="s">
        <v>323</v>
      </c>
      <c r="B2" s="143"/>
    </row>
    <row r="3" spans="1:2" s="3" customFormat="1" ht="21.75" customHeight="1">
      <c r="A3" s="4"/>
      <c r="B3" s="58" t="s">
        <v>5</v>
      </c>
    </row>
    <row r="4" spans="1:2" s="3" customFormat="1" ht="39" customHeight="1">
      <c r="A4" s="19" t="s">
        <v>21</v>
      </c>
      <c r="B4" s="28" t="s">
        <v>9</v>
      </c>
    </row>
    <row r="5" spans="1:2" s="4" customFormat="1" ht="41.25" customHeight="1">
      <c r="A5" s="79" t="s">
        <v>22</v>
      </c>
      <c r="B5" s="99" t="s">
        <v>285</v>
      </c>
    </row>
    <row r="6" spans="1:2" s="3" customFormat="1" ht="41.25" customHeight="1">
      <c r="A6" s="38" t="s">
        <v>324</v>
      </c>
      <c r="B6" s="106" t="s">
        <v>285</v>
      </c>
    </row>
    <row r="7" spans="1:2" s="3" customFormat="1" ht="41.25" customHeight="1">
      <c r="A7" s="38" t="s">
        <v>325</v>
      </c>
      <c r="B7" s="106" t="s">
        <v>285</v>
      </c>
    </row>
    <row r="8" spans="1:2" s="3" customFormat="1" ht="41.25" customHeight="1">
      <c r="A8" s="38" t="s">
        <v>326</v>
      </c>
      <c r="B8" s="106" t="s">
        <v>285</v>
      </c>
    </row>
    <row r="9" spans="1:2" s="3" customFormat="1" ht="41.25" customHeight="1">
      <c r="A9" s="38" t="s">
        <v>24</v>
      </c>
      <c r="B9" s="106" t="s">
        <v>285</v>
      </c>
    </row>
    <row r="10" spans="1:2" ht="41.25" customHeight="1">
      <c r="A10" s="38" t="s">
        <v>327</v>
      </c>
      <c r="B10" s="106" t="s">
        <v>285</v>
      </c>
    </row>
    <row r="11" spans="1:2" ht="41.25" customHeight="1">
      <c r="A11" s="38" t="s">
        <v>328</v>
      </c>
      <c r="B11" s="106" t="s">
        <v>285</v>
      </c>
    </row>
    <row r="12" spans="1:2" ht="41.25" customHeight="1">
      <c r="A12" s="38" t="s">
        <v>329</v>
      </c>
      <c r="B12" s="106" t="s">
        <v>285</v>
      </c>
    </row>
    <row r="13" spans="1:2" ht="41.25" customHeight="1">
      <c r="A13" s="38" t="s">
        <v>330</v>
      </c>
      <c r="B13" s="106" t="s">
        <v>285</v>
      </c>
    </row>
    <row r="14" spans="1:2" ht="41.25" customHeight="1">
      <c r="A14" s="38" t="s">
        <v>331</v>
      </c>
      <c r="B14" s="106" t="s">
        <v>285</v>
      </c>
    </row>
    <row r="15" spans="1:2" ht="41.25" customHeight="1">
      <c r="A15" s="38" t="s">
        <v>332</v>
      </c>
      <c r="B15" s="106" t="s">
        <v>285</v>
      </c>
    </row>
    <row r="16" spans="1:2" ht="41.25" customHeight="1">
      <c r="A16" s="38" t="s">
        <v>333</v>
      </c>
      <c r="B16" s="106" t="s">
        <v>285</v>
      </c>
    </row>
    <row r="17" spans="1:2" ht="41.25" customHeight="1">
      <c r="A17" s="38" t="s">
        <v>334</v>
      </c>
      <c r="B17" s="106" t="s">
        <v>285</v>
      </c>
    </row>
    <row r="18" spans="1:2" ht="41.25" customHeight="1">
      <c r="A18" s="79" t="s">
        <v>25</v>
      </c>
      <c r="B18" s="109">
        <v>0</v>
      </c>
    </row>
    <row r="19" spans="1:2" ht="41.25" customHeight="1">
      <c r="A19" s="61" t="s">
        <v>1</v>
      </c>
      <c r="B19" s="109">
        <v>0</v>
      </c>
    </row>
    <row r="20" spans="1:2" ht="19.5" customHeight="1">
      <c r="A20" s="158" t="s">
        <v>793</v>
      </c>
      <c r="B20" s="158"/>
    </row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2">
    <mergeCell ref="A2:B2"/>
    <mergeCell ref="A20:B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C11"/>
  <sheetViews>
    <sheetView zoomScalePageLayoutView="0" workbookViewId="0" topLeftCell="A1">
      <selection activeCell="B6" sqref="B6"/>
    </sheetView>
  </sheetViews>
  <sheetFormatPr defaultColWidth="7.00390625" defaultRowHeight="15"/>
  <cols>
    <col min="1" max="1" width="14.57421875" style="4" customWidth="1"/>
    <col min="2" max="2" width="46.57421875" style="3" customWidth="1"/>
    <col min="3" max="3" width="13.00390625" style="2" customWidth="1"/>
    <col min="4" max="16384" width="7.00390625" style="24" customWidth="1"/>
  </cols>
  <sheetData>
    <row r="1" ht="23.25" customHeight="1">
      <c r="A1" s="23" t="s">
        <v>32</v>
      </c>
    </row>
    <row r="2" spans="1:3" ht="24">
      <c r="A2" s="142" t="s">
        <v>796</v>
      </c>
      <c r="B2" s="145"/>
      <c r="C2" s="143"/>
    </row>
    <row r="3" spans="1:3" ht="13.5">
      <c r="A3" s="104"/>
      <c r="B3" s="104"/>
      <c r="C3" s="53" t="s">
        <v>10</v>
      </c>
    </row>
    <row r="4" spans="1:3" ht="45.75" customHeight="1">
      <c r="A4" s="26" t="s">
        <v>6</v>
      </c>
      <c r="B4" s="27" t="s">
        <v>7</v>
      </c>
      <c r="C4" s="28" t="s">
        <v>335</v>
      </c>
    </row>
    <row r="5" spans="1:3" ht="45.75" customHeight="1">
      <c r="A5" s="7" t="s">
        <v>336</v>
      </c>
      <c r="B5" s="29" t="s">
        <v>337</v>
      </c>
      <c r="C5" s="106">
        <v>0</v>
      </c>
    </row>
    <row r="6" spans="1:3" s="56" customFormat="1" ht="45.75" customHeight="1">
      <c r="A6" s="52" t="s">
        <v>338</v>
      </c>
      <c r="B6" s="80" t="s">
        <v>339</v>
      </c>
      <c r="C6" s="106" t="s">
        <v>313</v>
      </c>
    </row>
    <row r="7" spans="1:3" s="57" customFormat="1" ht="45.75" customHeight="1">
      <c r="A7" s="36" t="s">
        <v>340</v>
      </c>
      <c r="B7" s="36" t="s">
        <v>341</v>
      </c>
      <c r="C7" s="106" t="s">
        <v>313</v>
      </c>
    </row>
    <row r="8" spans="1:3" ht="45.75" customHeight="1">
      <c r="A8" s="52" t="s">
        <v>342</v>
      </c>
      <c r="B8" s="52" t="s">
        <v>343</v>
      </c>
      <c r="C8" s="106">
        <v>0</v>
      </c>
    </row>
    <row r="9" spans="1:3" ht="45.75" customHeight="1">
      <c r="A9" s="36" t="s">
        <v>344</v>
      </c>
      <c r="B9" s="36" t="s">
        <v>345</v>
      </c>
      <c r="C9" s="106">
        <v>0</v>
      </c>
    </row>
    <row r="10" spans="1:3" ht="45.75" customHeight="1">
      <c r="A10" s="159" t="s">
        <v>8</v>
      </c>
      <c r="B10" s="160"/>
      <c r="C10" s="8">
        <v>0</v>
      </c>
    </row>
    <row r="11" spans="1:3" ht="24" customHeight="1">
      <c r="A11" s="140" t="s">
        <v>792</v>
      </c>
      <c r="B11"/>
      <c r="C11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2">
    <mergeCell ref="A2:C2"/>
    <mergeCell ref="A10:B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3" sqref="A3"/>
    </sheetView>
  </sheetViews>
  <sheetFormatPr defaultColWidth="7.00390625" defaultRowHeight="15"/>
  <cols>
    <col min="1" max="2" width="37.00390625" style="4" customWidth="1"/>
    <col min="3" max="16384" width="7.00390625" style="24" customWidth="1"/>
  </cols>
  <sheetData>
    <row r="1" spans="1:2" ht="21.75" customHeight="1">
      <c r="A1" s="23" t="s">
        <v>33</v>
      </c>
      <c r="B1" s="23"/>
    </row>
    <row r="2" spans="1:2" ht="51.75" customHeight="1">
      <c r="A2" s="150" t="s">
        <v>797</v>
      </c>
      <c r="B2" s="151"/>
    </row>
    <row r="3" spans="1:2" ht="13.5">
      <c r="A3" s="104"/>
      <c r="B3" s="53" t="s">
        <v>10</v>
      </c>
    </row>
    <row r="4" spans="1:2" s="54" customFormat="1" ht="39.75" customHeight="1">
      <c r="A4" s="19" t="s">
        <v>310</v>
      </c>
      <c r="B4" s="19" t="s">
        <v>311</v>
      </c>
    </row>
    <row r="5" spans="1:2" ht="39.75" customHeight="1">
      <c r="A5" s="105" t="s">
        <v>312</v>
      </c>
      <c r="B5" s="106" t="s">
        <v>313</v>
      </c>
    </row>
    <row r="6" spans="1:2" ht="39.75" customHeight="1">
      <c r="A6" s="55"/>
      <c r="B6" s="30"/>
    </row>
    <row r="7" spans="1:2" ht="39.75" customHeight="1">
      <c r="A7" s="55"/>
      <c r="B7" s="55"/>
    </row>
    <row r="8" spans="1:2" ht="39.75" customHeight="1">
      <c r="A8" s="55"/>
      <c r="B8" s="30"/>
    </row>
    <row r="9" spans="1:2" ht="39.75" customHeight="1">
      <c r="A9" s="55"/>
      <c r="B9" s="30"/>
    </row>
    <row r="10" spans="1:2" ht="39.75" customHeight="1">
      <c r="A10" s="55"/>
      <c r="B10" s="30"/>
    </row>
    <row r="11" spans="1:2" ht="39.75" customHeight="1">
      <c r="A11" s="55"/>
      <c r="B11" s="6"/>
    </row>
    <row r="12" spans="1:2" ht="39.75" customHeight="1">
      <c r="A12" s="26" t="s">
        <v>8</v>
      </c>
      <c r="B12" s="106" t="s">
        <v>313</v>
      </c>
    </row>
    <row r="13" spans="1:2" ht="19.5" customHeight="1">
      <c r="A13" s="140" t="s">
        <v>314</v>
      </c>
      <c r="B13"/>
    </row>
    <row r="14" ht="19.5" customHeight="1"/>
    <row r="15" ht="19.5" customHeight="1"/>
    <row r="16" ht="19.5" customHeight="1"/>
    <row r="17" spans="1:2" ht="19.5" customHeight="1">
      <c r="A17" s="24"/>
      <c r="B17" s="24"/>
    </row>
    <row r="18" spans="1:2" ht="19.5" customHeight="1">
      <c r="A18" s="24"/>
      <c r="B18" s="24"/>
    </row>
    <row r="19" spans="1:2" ht="19.5" customHeight="1">
      <c r="A19" s="24"/>
      <c r="B19" s="24"/>
    </row>
    <row r="20" spans="1:2" ht="19.5" customHeight="1">
      <c r="A20" s="24"/>
      <c r="B20" s="24"/>
    </row>
    <row r="21" spans="1:2" ht="19.5" customHeight="1">
      <c r="A21" s="24"/>
      <c r="B21" s="24"/>
    </row>
    <row r="22" spans="1:2" ht="19.5" customHeight="1">
      <c r="A22" s="24"/>
      <c r="B22" s="24"/>
    </row>
    <row r="23" spans="1:2" ht="19.5" customHeight="1">
      <c r="A23" s="24"/>
      <c r="B23" s="24"/>
    </row>
    <row r="24" spans="1:2" ht="19.5" customHeight="1">
      <c r="A24" s="24"/>
      <c r="B24" s="24"/>
    </row>
    <row r="25" spans="1:2" ht="19.5" customHeight="1">
      <c r="A25" s="24"/>
      <c r="B25" s="24"/>
    </row>
    <row r="26" spans="1:2" ht="19.5" customHeight="1">
      <c r="A26" s="24"/>
      <c r="B26" s="24"/>
    </row>
    <row r="27" spans="1:2" ht="19.5" customHeight="1">
      <c r="A27" s="24"/>
      <c r="B27" s="24"/>
    </row>
    <row r="28" spans="1:2" ht="19.5" customHeight="1">
      <c r="A28" s="24"/>
      <c r="B28" s="24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3" sqref="A3"/>
    </sheetView>
  </sheetViews>
  <sheetFormatPr defaultColWidth="0" defaultRowHeight="15"/>
  <cols>
    <col min="1" max="1" width="37.57421875" style="63" customWidth="1"/>
    <col min="2" max="2" width="49.00390625" style="63" customWidth="1"/>
    <col min="3" max="3" width="8.00390625" style="63" bestFit="1" customWidth="1"/>
    <col min="4" max="4" width="7.8515625" style="63" bestFit="1" customWidth="1"/>
    <col min="5" max="5" width="8.421875" style="63" hidden="1" customWidth="1"/>
    <col min="6" max="6" width="7.8515625" style="63" hidden="1" customWidth="1"/>
    <col min="7" max="254" width="7.8515625" style="63" customWidth="1"/>
    <col min="255" max="255" width="35.7109375" style="63" customWidth="1"/>
    <col min="256" max="16384" width="0" style="63" hidden="1" customWidth="1"/>
  </cols>
  <sheetData>
    <row r="1" spans="1:2" ht="27" customHeight="1">
      <c r="A1" s="83" t="s">
        <v>34</v>
      </c>
      <c r="B1" s="62"/>
    </row>
    <row r="2" spans="1:2" ht="55.5" customHeight="1">
      <c r="A2" s="64" t="s">
        <v>798</v>
      </c>
      <c r="B2" s="65"/>
    </row>
    <row r="3" spans="1:2" s="67" customFormat="1" ht="18.75" customHeight="1">
      <c r="A3" s="66"/>
      <c r="B3" s="53" t="s">
        <v>10</v>
      </c>
    </row>
    <row r="4" spans="1:3" s="70" customFormat="1" ht="53.25" customHeight="1">
      <c r="A4" s="68" t="s">
        <v>315</v>
      </c>
      <c r="B4" s="59" t="s">
        <v>311</v>
      </c>
      <c r="C4" s="69"/>
    </row>
    <row r="5" spans="1:3" s="73" customFormat="1" ht="53.25" customHeight="1">
      <c r="A5" s="71"/>
      <c r="B5" s="71">
        <v>0</v>
      </c>
      <c r="C5" s="72"/>
    </row>
    <row r="6" spans="1:5" s="67" customFormat="1" ht="53.25" customHeight="1">
      <c r="A6" s="71"/>
      <c r="B6" s="71"/>
      <c r="C6" s="74"/>
      <c r="E6" s="67">
        <v>988753</v>
      </c>
    </row>
    <row r="7" spans="1:5" s="67" customFormat="1" ht="53.25" customHeight="1">
      <c r="A7" s="71"/>
      <c r="B7" s="71"/>
      <c r="C7" s="74"/>
      <c r="E7" s="67">
        <v>822672</v>
      </c>
    </row>
    <row r="8" spans="1:3" s="78" customFormat="1" ht="53.25" customHeight="1">
      <c r="A8" s="75" t="s">
        <v>8</v>
      </c>
      <c r="B8" s="76">
        <v>0</v>
      </c>
      <c r="C8" s="77"/>
    </row>
    <row r="9" spans="1:2" ht="15.75">
      <c r="A9" s="140" t="s">
        <v>314</v>
      </c>
      <c r="B9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C36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17.140625" style="39" customWidth="1"/>
    <col min="2" max="2" width="54.28125" style="39" customWidth="1"/>
    <col min="3" max="3" width="25.28125" style="41" customWidth="1"/>
    <col min="4" max="16384" width="9.00390625" style="39" customWidth="1"/>
  </cols>
  <sheetData>
    <row r="1" ht="22.5" customHeight="1">
      <c r="A1" s="42" t="s">
        <v>346</v>
      </c>
    </row>
    <row r="2" spans="1:3" ht="24.75" customHeight="1">
      <c r="A2" s="146" t="s">
        <v>347</v>
      </c>
      <c r="B2" s="147"/>
      <c r="C2" s="147"/>
    </row>
    <row r="3" s="42" customFormat="1" ht="24" customHeight="1">
      <c r="C3" s="40" t="s">
        <v>271</v>
      </c>
    </row>
    <row r="4" spans="1:3" s="47" customFormat="1" ht="33" customHeight="1">
      <c r="A4" s="48" t="s">
        <v>272</v>
      </c>
      <c r="B4" s="48" t="s">
        <v>273</v>
      </c>
      <c r="C4" s="50" t="s">
        <v>38</v>
      </c>
    </row>
    <row r="5" spans="1:3" ht="24" customHeight="1">
      <c r="A5" s="122">
        <v>102</v>
      </c>
      <c r="B5" s="123" t="s">
        <v>348</v>
      </c>
      <c r="C5" s="110">
        <f>SUM(C6,C11,C14,C17,C23,C27)</f>
        <v>71458</v>
      </c>
    </row>
    <row r="6" spans="1:3" ht="24" customHeight="1">
      <c r="A6" s="111">
        <v>10201</v>
      </c>
      <c r="B6" s="131" t="s">
        <v>349</v>
      </c>
      <c r="C6" s="110">
        <f>SUM(C7:C10)</f>
        <v>10570</v>
      </c>
    </row>
    <row r="7" spans="1:3" ht="24" customHeight="1">
      <c r="A7" s="132">
        <v>1020101</v>
      </c>
      <c r="B7" s="133" t="s">
        <v>350</v>
      </c>
      <c r="C7" s="110">
        <v>8868</v>
      </c>
    </row>
    <row r="8" spans="1:3" ht="24" customHeight="1">
      <c r="A8" s="132">
        <v>1020102</v>
      </c>
      <c r="B8" s="133" t="s">
        <v>447</v>
      </c>
      <c r="C8" s="110">
        <v>1700</v>
      </c>
    </row>
    <row r="9" spans="1:3" ht="24" customHeight="1">
      <c r="A9" s="132">
        <v>1020103</v>
      </c>
      <c r="B9" s="133" t="s">
        <v>351</v>
      </c>
      <c r="C9" s="112">
        <v>2</v>
      </c>
    </row>
    <row r="10" spans="1:3" ht="24" customHeight="1">
      <c r="A10" s="132">
        <v>1020199</v>
      </c>
      <c r="B10" s="133" t="s">
        <v>352</v>
      </c>
      <c r="C10" s="112"/>
    </row>
    <row r="11" spans="1:3" ht="24" customHeight="1">
      <c r="A11" s="111">
        <v>10203</v>
      </c>
      <c r="B11" s="131" t="s">
        <v>353</v>
      </c>
      <c r="C11" s="110">
        <f>SUM(C12:C13)</f>
        <v>8553</v>
      </c>
    </row>
    <row r="12" spans="1:3" ht="24" customHeight="1">
      <c r="A12" s="132">
        <v>1020301</v>
      </c>
      <c r="B12" s="133" t="s">
        <v>354</v>
      </c>
      <c r="C12" s="110">
        <v>8491</v>
      </c>
    </row>
    <row r="13" spans="1:3" ht="24" customHeight="1">
      <c r="A13" s="132">
        <v>1020303</v>
      </c>
      <c r="B13" s="133" t="s">
        <v>355</v>
      </c>
      <c r="C13" s="112">
        <v>62</v>
      </c>
    </row>
    <row r="14" spans="1:3" ht="24" customHeight="1">
      <c r="A14" s="111">
        <v>10205</v>
      </c>
      <c r="B14" s="131" t="s">
        <v>356</v>
      </c>
      <c r="C14" s="112">
        <f>SUM(C15:C16)</f>
        <v>334</v>
      </c>
    </row>
    <row r="15" spans="1:3" ht="24" customHeight="1">
      <c r="A15" s="132">
        <v>1020501</v>
      </c>
      <c r="B15" s="133" t="s">
        <v>357</v>
      </c>
      <c r="C15" s="112">
        <v>331</v>
      </c>
    </row>
    <row r="16" spans="1:3" ht="24" customHeight="1">
      <c r="A16" s="132">
        <v>1020503</v>
      </c>
      <c r="B16" s="133" t="s">
        <v>358</v>
      </c>
      <c r="C16" s="112">
        <v>3</v>
      </c>
    </row>
    <row r="17" spans="1:3" ht="24" customHeight="1">
      <c r="A17" s="111">
        <v>10210</v>
      </c>
      <c r="B17" s="131" t="s">
        <v>359</v>
      </c>
      <c r="C17" s="110">
        <f>SUM(C18:C22)</f>
        <v>9796</v>
      </c>
    </row>
    <row r="18" spans="1:3" ht="24" customHeight="1">
      <c r="A18" s="132">
        <v>1021001</v>
      </c>
      <c r="B18" s="133" t="s">
        <v>360</v>
      </c>
      <c r="C18" s="110">
        <v>1946</v>
      </c>
    </row>
    <row r="19" spans="1:3" ht="24" customHeight="1">
      <c r="A19" s="132">
        <v>1021002</v>
      </c>
      <c r="B19" s="133" t="s">
        <v>361</v>
      </c>
      <c r="C19" s="110">
        <v>7764</v>
      </c>
    </row>
    <row r="20" spans="1:3" ht="24" customHeight="1">
      <c r="A20" s="132">
        <v>1021003</v>
      </c>
      <c r="B20" s="133" t="s">
        <v>362</v>
      </c>
      <c r="C20" s="112">
        <v>86</v>
      </c>
    </row>
    <row r="21" spans="1:3" ht="24" customHeight="1">
      <c r="A21" s="132">
        <v>1021005</v>
      </c>
      <c r="B21" s="133" t="s">
        <v>363</v>
      </c>
      <c r="C21" s="112"/>
    </row>
    <row r="22" spans="1:3" ht="24" customHeight="1">
      <c r="A22" s="132">
        <v>1021099</v>
      </c>
      <c r="B22" s="133" t="s">
        <v>364</v>
      </c>
      <c r="C22" s="112"/>
    </row>
    <row r="23" spans="1:3" ht="24" customHeight="1">
      <c r="A23" s="111">
        <v>10211</v>
      </c>
      <c r="B23" s="131" t="s">
        <v>365</v>
      </c>
      <c r="C23" s="110">
        <f>SUM(C24:C26)</f>
        <v>17138</v>
      </c>
    </row>
    <row r="24" spans="1:3" ht="24" customHeight="1">
      <c r="A24" s="132">
        <v>1021101</v>
      </c>
      <c r="B24" s="133" t="s">
        <v>366</v>
      </c>
      <c r="C24" s="110">
        <v>14277</v>
      </c>
    </row>
    <row r="25" spans="1:3" ht="24" customHeight="1">
      <c r="A25" s="132">
        <v>1021102</v>
      </c>
      <c r="B25" s="133" t="s">
        <v>367</v>
      </c>
      <c r="C25" s="110">
        <v>2810</v>
      </c>
    </row>
    <row r="26" spans="1:3" ht="24" customHeight="1">
      <c r="A26" s="132">
        <v>1021103</v>
      </c>
      <c r="B26" s="133" t="s">
        <v>368</v>
      </c>
      <c r="C26" s="112">
        <v>51</v>
      </c>
    </row>
    <row r="27" spans="1:3" ht="24" customHeight="1">
      <c r="A27" s="111">
        <v>10212</v>
      </c>
      <c r="B27" s="131" t="s">
        <v>369</v>
      </c>
      <c r="C27" s="110">
        <f>SUM(C28:C30)</f>
        <v>25067</v>
      </c>
    </row>
    <row r="28" spans="1:3" ht="24" customHeight="1">
      <c r="A28" s="132">
        <v>1021201</v>
      </c>
      <c r="B28" s="133" t="s">
        <v>370</v>
      </c>
      <c r="C28" s="110">
        <v>7577</v>
      </c>
    </row>
    <row r="29" spans="1:3" ht="24" customHeight="1">
      <c r="A29" s="132">
        <v>1021202</v>
      </c>
      <c r="B29" s="133" t="s">
        <v>371</v>
      </c>
      <c r="C29" s="110">
        <v>17320</v>
      </c>
    </row>
    <row r="30" spans="1:3" ht="24" customHeight="1">
      <c r="A30" s="132">
        <v>1021203</v>
      </c>
      <c r="B30" s="133" t="s">
        <v>372</v>
      </c>
      <c r="C30" s="112">
        <v>170</v>
      </c>
    </row>
    <row r="31" spans="1:3" ht="24" customHeight="1">
      <c r="A31" s="122">
        <v>110</v>
      </c>
      <c r="B31" s="123" t="s">
        <v>373</v>
      </c>
      <c r="C31" s="110">
        <f>SUM(C32,C34)</f>
        <v>44963</v>
      </c>
    </row>
    <row r="32" spans="1:3" ht="24" customHeight="1">
      <c r="A32" s="111">
        <v>11008</v>
      </c>
      <c r="B32" s="131" t="s">
        <v>374</v>
      </c>
      <c r="C32" s="112">
        <f>C33</f>
        <v>34347</v>
      </c>
    </row>
    <row r="33" spans="1:3" ht="24" customHeight="1">
      <c r="A33" s="132">
        <v>1100803</v>
      </c>
      <c r="B33" s="133" t="s">
        <v>375</v>
      </c>
      <c r="C33" s="112">
        <v>34347</v>
      </c>
    </row>
    <row r="34" spans="1:3" ht="24" customHeight="1">
      <c r="A34" s="111">
        <v>11014</v>
      </c>
      <c r="B34" s="131" t="s">
        <v>448</v>
      </c>
      <c r="C34" s="110">
        <f>C35</f>
        <v>10616</v>
      </c>
    </row>
    <row r="35" spans="1:3" ht="24" customHeight="1">
      <c r="A35" s="132">
        <v>1101401</v>
      </c>
      <c r="B35" s="133" t="s">
        <v>449</v>
      </c>
      <c r="C35" s="110">
        <v>10616</v>
      </c>
    </row>
    <row r="36" spans="1:3" ht="23.25" customHeight="1">
      <c r="A36" s="161" t="s">
        <v>450</v>
      </c>
      <c r="B36" s="162"/>
      <c r="C36" s="130">
        <f>SUM(C31,C5)</f>
        <v>116421</v>
      </c>
    </row>
  </sheetData>
  <sheetProtection/>
  <mergeCells count="2">
    <mergeCell ref="A2:C2"/>
    <mergeCell ref="A36:B36"/>
  </mergeCells>
  <printOptions horizontalCentered="1"/>
  <pageMargins left="0.90551181102362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C30"/>
  <sheetViews>
    <sheetView tabSelected="1" zoomScalePageLayoutView="0" workbookViewId="0" topLeftCell="A1">
      <selection activeCell="B4" sqref="B4"/>
    </sheetView>
  </sheetViews>
  <sheetFormatPr defaultColWidth="7.00390625" defaultRowHeight="15"/>
  <cols>
    <col min="1" max="1" width="15.57421875" style="4" customWidth="1"/>
    <col min="2" max="2" width="46.57421875" style="3" customWidth="1"/>
    <col min="3" max="3" width="15.57421875" style="2" customWidth="1"/>
    <col min="4" max="16384" width="7.00390625" style="24" customWidth="1"/>
  </cols>
  <sheetData>
    <row r="1" ht="21.75" customHeight="1">
      <c r="A1" s="23" t="s">
        <v>376</v>
      </c>
    </row>
    <row r="2" spans="1:3" ht="24">
      <c r="A2" s="142" t="s">
        <v>377</v>
      </c>
      <c r="B2" s="145"/>
      <c r="C2" s="143"/>
    </row>
    <row r="3" spans="1:3" s="3" customFormat="1" ht="21" customHeight="1">
      <c r="A3" s="4"/>
      <c r="C3" s="25" t="s">
        <v>5</v>
      </c>
    </row>
    <row r="4" spans="1:3" s="3" customFormat="1" ht="27" customHeight="1">
      <c r="A4" s="26" t="s">
        <v>6</v>
      </c>
      <c r="B4" s="27" t="s">
        <v>7</v>
      </c>
      <c r="C4" s="28" t="s">
        <v>38</v>
      </c>
    </row>
    <row r="5" spans="1:3" ht="26.25" customHeight="1">
      <c r="A5" s="122">
        <v>209</v>
      </c>
      <c r="B5" s="123" t="s">
        <v>378</v>
      </c>
      <c r="C5" s="110">
        <f>SUM(C6,C10,C13,C16,C20,C22)</f>
        <v>71867</v>
      </c>
    </row>
    <row r="6" spans="1:3" ht="26.25" customHeight="1">
      <c r="A6" s="111">
        <v>20901</v>
      </c>
      <c r="B6" s="131" t="s">
        <v>379</v>
      </c>
      <c r="C6" s="110">
        <f>SUM(C7:C9)</f>
        <v>20791</v>
      </c>
    </row>
    <row r="7" spans="1:3" ht="26.25" customHeight="1">
      <c r="A7" s="132">
        <v>2090101</v>
      </c>
      <c r="B7" s="133" t="s">
        <v>380</v>
      </c>
      <c r="C7" s="110">
        <v>20791</v>
      </c>
    </row>
    <row r="8" spans="1:3" ht="26.25" customHeight="1">
      <c r="A8" s="132">
        <v>2090103</v>
      </c>
      <c r="B8" s="133" t="s">
        <v>381</v>
      </c>
      <c r="C8" s="112"/>
    </row>
    <row r="9" spans="1:3" ht="26.25" customHeight="1">
      <c r="A9" s="132">
        <v>2090199</v>
      </c>
      <c r="B9" s="133" t="s">
        <v>382</v>
      </c>
      <c r="C9" s="112"/>
    </row>
    <row r="10" spans="1:3" ht="26.25" customHeight="1">
      <c r="A10" s="111">
        <v>20903</v>
      </c>
      <c r="B10" s="131" t="s">
        <v>383</v>
      </c>
      <c r="C10" s="110">
        <f>SUM(C11:C12)</f>
        <v>8091</v>
      </c>
    </row>
    <row r="11" spans="1:3" ht="26.25" customHeight="1">
      <c r="A11" s="132">
        <v>2090301</v>
      </c>
      <c r="B11" s="133" t="s">
        <v>384</v>
      </c>
      <c r="C11" s="110">
        <v>8091</v>
      </c>
    </row>
    <row r="12" spans="1:3" ht="26.25" customHeight="1">
      <c r="A12" s="132">
        <v>2090302</v>
      </c>
      <c r="B12" s="133" t="s">
        <v>385</v>
      </c>
      <c r="C12" s="110"/>
    </row>
    <row r="13" spans="1:3" ht="26.25" customHeight="1">
      <c r="A13" s="111">
        <v>20905</v>
      </c>
      <c r="B13" s="131" t="s">
        <v>386</v>
      </c>
      <c r="C13" s="112">
        <f>SUM(C14:C15)</f>
        <v>192</v>
      </c>
    </row>
    <row r="14" spans="1:3" ht="26.25" customHeight="1">
      <c r="A14" s="132">
        <v>2090501</v>
      </c>
      <c r="B14" s="133" t="s">
        <v>387</v>
      </c>
      <c r="C14" s="112">
        <v>192</v>
      </c>
    </row>
    <row r="15" spans="1:3" ht="26.25" customHeight="1">
      <c r="A15" s="132">
        <v>2090502</v>
      </c>
      <c r="B15" s="133" t="s">
        <v>388</v>
      </c>
      <c r="C15" s="112"/>
    </row>
    <row r="16" spans="1:3" ht="26.25" customHeight="1">
      <c r="A16" s="111">
        <v>20910</v>
      </c>
      <c r="B16" s="131" t="s">
        <v>389</v>
      </c>
      <c r="C16" s="110">
        <f>SUM(C17:C19)</f>
        <v>7648</v>
      </c>
    </row>
    <row r="17" spans="1:3" ht="26.25" customHeight="1">
      <c r="A17" s="132">
        <v>2091001</v>
      </c>
      <c r="B17" s="133" t="s">
        <v>390</v>
      </c>
      <c r="C17" s="110">
        <v>7648</v>
      </c>
    </row>
    <row r="18" spans="1:3" ht="26.25" customHeight="1">
      <c r="A18" s="132">
        <v>2091002</v>
      </c>
      <c r="B18" s="133" t="s">
        <v>391</v>
      </c>
      <c r="C18" s="112"/>
    </row>
    <row r="19" spans="1:3" ht="26.25" customHeight="1">
      <c r="A19" s="132">
        <v>2091099</v>
      </c>
      <c r="B19" s="133" t="s">
        <v>392</v>
      </c>
      <c r="C19" s="112"/>
    </row>
    <row r="20" spans="1:3" ht="26.25" customHeight="1">
      <c r="A20" s="111">
        <v>20911</v>
      </c>
      <c r="B20" s="131" t="s">
        <v>393</v>
      </c>
      <c r="C20" s="110">
        <f>SUM(C21)</f>
        <v>10162</v>
      </c>
    </row>
    <row r="21" spans="1:3" ht="26.25" customHeight="1">
      <c r="A21" s="132">
        <v>2091101</v>
      </c>
      <c r="B21" s="133" t="s">
        <v>394</v>
      </c>
      <c r="C21" s="110">
        <v>10162</v>
      </c>
    </row>
    <row r="22" spans="1:3" ht="26.25" customHeight="1">
      <c r="A22" s="111">
        <v>20912</v>
      </c>
      <c r="B22" s="131" t="s">
        <v>395</v>
      </c>
      <c r="C22" s="110">
        <f>SUM(C23:C24)</f>
        <v>24983</v>
      </c>
    </row>
    <row r="23" spans="1:3" ht="26.25" customHeight="1">
      <c r="A23" s="132">
        <v>2091201</v>
      </c>
      <c r="B23" s="133" t="s">
        <v>396</v>
      </c>
      <c r="C23" s="110">
        <v>23540</v>
      </c>
    </row>
    <row r="24" spans="1:3" ht="26.25" customHeight="1">
      <c r="A24" s="132">
        <v>2091202</v>
      </c>
      <c r="B24" s="133" t="s">
        <v>397</v>
      </c>
      <c r="C24" s="110">
        <v>1443</v>
      </c>
    </row>
    <row r="25" spans="1:3" ht="26.25" customHeight="1">
      <c r="A25" s="122">
        <v>230</v>
      </c>
      <c r="B25" s="123" t="s">
        <v>398</v>
      </c>
      <c r="C25" s="110">
        <f>SUM(C26,C28)</f>
        <v>10207</v>
      </c>
    </row>
    <row r="26" spans="1:3" ht="26.25" customHeight="1">
      <c r="A26" s="111">
        <v>23009</v>
      </c>
      <c r="B26" s="131" t="s">
        <v>399</v>
      </c>
      <c r="C26" s="110">
        <f>C27</f>
        <v>8845</v>
      </c>
    </row>
    <row r="27" spans="1:3" ht="26.25" customHeight="1">
      <c r="A27" s="132">
        <v>2300903</v>
      </c>
      <c r="B27" s="133" t="s">
        <v>400</v>
      </c>
      <c r="C27" s="110">
        <v>8845</v>
      </c>
    </row>
    <row r="28" spans="1:3" ht="26.25" customHeight="1">
      <c r="A28" s="111">
        <v>23014</v>
      </c>
      <c r="B28" s="131" t="s">
        <v>451</v>
      </c>
      <c r="C28" s="110">
        <f>C29</f>
        <v>1362</v>
      </c>
    </row>
    <row r="29" spans="1:3" ht="26.25" customHeight="1">
      <c r="A29" s="132">
        <v>2301402</v>
      </c>
      <c r="B29" s="133" t="s">
        <v>452</v>
      </c>
      <c r="C29" s="110">
        <v>1362</v>
      </c>
    </row>
    <row r="30" spans="1:3" ht="21.75" customHeight="1">
      <c r="A30" s="163" t="s">
        <v>453</v>
      </c>
      <c r="B30" s="164"/>
      <c r="C30" s="130">
        <f>SUM(C25,C5)</f>
        <v>82074</v>
      </c>
    </row>
  </sheetData>
  <sheetProtection/>
  <mergeCells count="2">
    <mergeCell ref="A2:C2"/>
    <mergeCell ref="A30:B3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24" sqref="A24:IV24"/>
    </sheetView>
  </sheetViews>
  <sheetFormatPr defaultColWidth="7.00390625" defaultRowHeight="15"/>
  <cols>
    <col min="1" max="1" width="46.421875" style="4" customWidth="1"/>
    <col min="2" max="2" width="34.421875" style="2" customWidth="1"/>
    <col min="3" max="16384" width="7.00390625" style="24" customWidth="1"/>
  </cols>
  <sheetData>
    <row r="1" ht="29.25" customHeight="1">
      <c r="A1" s="23" t="s">
        <v>60</v>
      </c>
    </row>
    <row r="2" spans="1:2" ht="28.5" customHeight="1">
      <c r="A2" s="142" t="s">
        <v>61</v>
      </c>
      <c r="B2" s="143"/>
    </row>
    <row r="3" spans="1:2" s="3" customFormat="1" ht="21.75" customHeight="1">
      <c r="A3" s="4"/>
      <c r="B3" s="58" t="s">
        <v>5</v>
      </c>
    </row>
    <row r="4" spans="1:2" s="3" customFormat="1" ht="39" customHeight="1">
      <c r="A4" s="19" t="s">
        <v>37</v>
      </c>
      <c r="B4" s="28" t="s">
        <v>38</v>
      </c>
    </row>
    <row r="5" spans="1:2" s="4" customFormat="1" ht="36.75" customHeight="1">
      <c r="A5" s="79" t="s">
        <v>62</v>
      </c>
      <c r="B5" s="89">
        <v>253083</v>
      </c>
    </row>
    <row r="6" spans="1:2" s="35" customFormat="1" ht="36.75" customHeight="1">
      <c r="A6" s="18" t="s">
        <v>63</v>
      </c>
      <c r="B6" s="90">
        <v>40469</v>
      </c>
    </row>
    <row r="7" spans="1:2" s="37" customFormat="1" ht="36.75" customHeight="1">
      <c r="A7" s="18" t="s">
        <v>64</v>
      </c>
      <c r="B7" s="90">
        <v>97</v>
      </c>
    </row>
    <row r="8" spans="1:2" s="3" customFormat="1" ht="36.75" customHeight="1">
      <c r="A8" s="18" t="s">
        <v>65</v>
      </c>
      <c r="B8" s="91">
        <v>13028</v>
      </c>
    </row>
    <row r="9" spans="1:2" s="3" customFormat="1" ht="36.75" customHeight="1">
      <c r="A9" s="18" t="s">
        <v>66</v>
      </c>
      <c r="B9" s="92">
        <v>61764</v>
      </c>
    </row>
    <row r="10" spans="1:2" s="3" customFormat="1" ht="36.75" customHeight="1">
      <c r="A10" s="18" t="s">
        <v>67</v>
      </c>
      <c r="B10" s="92">
        <v>195</v>
      </c>
    </row>
    <row r="11" spans="1:2" s="3" customFormat="1" ht="36.75" customHeight="1">
      <c r="A11" s="18" t="s">
        <v>68</v>
      </c>
      <c r="B11" s="92">
        <v>2515</v>
      </c>
    </row>
    <row r="12" spans="1:2" s="3" customFormat="1" ht="36.75" customHeight="1">
      <c r="A12" s="18" t="s">
        <v>69</v>
      </c>
      <c r="B12" s="92">
        <v>24147</v>
      </c>
    </row>
    <row r="13" spans="1:2" s="3" customFormat="1" ht="36.75" customHeight="1">
      <c r="A13" s="18" t="s">
        <v>70</v>
      </c>
      <c r="B13" s="92">
        <v>19367</v>
      </c>
    </row>
    <row r="14" spans="1:2" s="3" customFormat="1" ht="36.75" customHeight="1">
      <c r="A14" s="18" t="s">
        <v>71</v>
      </c>
      <c r="B14" s="92">
        <v>3304</v>
      </c>
    </row>
    <row r="15" spans="1:2" s="3" customFormat="1" ht="36.75" customHeight="1">
      <c r="A15" s="18" t="s">
        <v>72</v>
      </c>
      <c r="B15" s="92">
        <v>2443</v>
      </c>
    </row>
    <row r="16" spans="1:2" ht="36.75" customHeight="1">
      <c r="A16" s="18" t="s">
        <v>73</v>
      </c>
      <c r="B16" s="92">
        <v>50999</v>
      </c>
    </row>
    <row r="17" spans="1:2" ht="36.75" customHeight="1">
      <c r="A17" s="18" t="s">
        <v>74</v>
      </c>
      <c r="B17" s="91">
        <v>13395</v>
      </c>
    </row>
    <row r="18" spans="1:2" ht="36.75" customHeight="1">
      <c r="A18" s="18" t="s">
        <v>75</v>
      </c>
      <c r="B18" s="92">
        <v>941</v>
      </c>
    </row>
    <row r="19" spans="1:2" ht="36.75" customHeight="1">
      <c r="A19" s="18" t="s">
        <v>76</v>
      </c>
      <c r="B19" s="93">
        <v>2718</v>
      </c>
    </row>
    <row r="20" spans="1:2" ht="36.75" customHeight="1">
      <c r="A20" s="18" t="s">
        <v>77</v>
      </c>
      <c r="B20" s="93">
        <v>3681</v>
      </c>
    </row>
    <row r="21" spans="1:2" ht="36.75" customHeight="1">
      <c r="A21" s="18" t="s">
        <v>78</v>
      </c>
      <c r="B21" s="92">
        <v>7668</v>
      </c>
    </row>
    <row r="22" spans="1:2" ht="36.75" customHeight="1">
      <c r="A22" s="18" t="s">
        <v>79</v>
      </c>
      <c r="B22" s="92">
        <v>252</v>
      </c>
    </row>
    <row r="23" spans="1:2" ht="36.75" customHeight="1">
      <c r="A23" s="18" t="s">
        <v>80</v>
      </c>
      <c r="B23" s="91">
        <v>1500</v>
      </c>
    </row>
    <row r="24" spans="1:2" ht="36.75" customHeight="1">
      <c r="A24" s="18" t="s">
        <v>81</v>
      </c>
      <c r="B24" s="91">
        <v>4600</v>
      </c>
    </row>
    <row r="25" spans="1:2" ht="36.75" customHeight="1">
      <c r="A25" s="79" t="s">
        <v>82</v>
      </c>
      <c r="B25" s="5">
        <v>0</v>
      </c>
    </row>
    <row r="26" spans="1:2" ht="36.75" customHeight="1">
      <c r="A26" s="18" t="s">
        <v>83</v>
      </c>
      <c r="B26" s="5">
        <v>0</v>
      </c>
    </row>
    <row r="27" spans="1:2" ht="36.75" customHeight="1">
      <c r="A27" s="18" t="s">
        <v>84</v>
      </c>
      <c r="B27" s="5">
        <v>0</v>
      </c>
    </row>
    <row r="28" spans="1:2" ht="36.75" customHeight="1">
      <c r="A28" s="38" t="s">
        <v>85</v>
      </c>
      <c r="B28" s="5">
        <v>0</v>
      </c>
    </row>
    <row r="29" spans="1:2" ht="36.75" customHeight="1">
      <c r="A29" s="38" t="s">
        <v>86</v>
      </c>
      <c r="B29" s="5">
        <v>0</v>
      </c>
    </row>
    <row r="30" spans="1:2" ht="36.75" customHeight="1">
      <c r="A30" s="61" t="s">
        <v>1</v>
      </c>
      <c r="B30" s="94"/>
    </row>
    <row r="31" spans="1:2" ht="13.5">
      <c r="A31" s="144" t="s">
        <v>87</v>
      </c>
      <c r="B31" s="144"/>
    </row>
  </sheetData>
  <sheetProtection/>
  <mergeCells count="2">
    <mergeCell ref="A2:B2"/>
    <mergeCell ref="A31:B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C297"/>
  <sheetViews>
    <sheetView zoomScalePageLayoutView="0" workbookViewId="0" topLeftCell="A1">
      <selection activeCell="C93" sqref="C93"/>
    </sheetView>
  </sheetViews>
  <sheetFormatPr defaultColWidth="7.00390625" defaultRowHeight="15"/>
  <cols>
    <col min="1" max="1" width="15.421875" style="4" customWidth="1"/>
    <col min="2" max="2" width="44.57421875" style="3" customWidth="1"/>
    <col min="3" max="3" width="14.28125" style="2" customWidth="1"/>
    <col min="4" max="16384" width="7.00390625" style="24" customWidth="1"/>
  </cols>
  <sheetData>
    <row r="1" ht="29.25" customHeight="1">
      <c r="A1" s="23" t="s">
        <v>13</v>
      </c>
    </row>
    <row r="2" spans="1:3" ht="28.5" customHeight="1">
      <c r="A2" s="142" t="s">
        <v>88</v>
      </c>
      <c r="B2" s="145"/>
      <c r="C2" s="143"/>
    </row>
    <row r="3" spans="1:3" s="3" customFormat="1" ht="21.75" customHeight="1">
      <c r="A3" s="4"/>
      <c r="C3" s="58" t="s">
        <v>5</v>
      </c>
    </row>
    <row r="4" spans="1:3" s="3" customFormat="1" ht="39" customHeight="1">
      <c r="A4" s="26" t="s">
        <v>6</v>
      </c>
      <c r="B4" s="27" t="s">
        <v>7</v>
      </c>
      <c r="C4" s="28" t="s">
        <v>9</v>
      </c>
    </row>
    <row r="5" spans="1:3" s="54" customFormat="1" ht="27.75" customHeight="1">
      <c r="A5" s="138" t="s">
        <v>457</v>
      </c>
      <c r="B5" s="138" t="s">
        <v>89</v>
      </c>
      <c r="C5" s="139">
        <v>20309.1</v>
      </c>
    </row>
    <row r="6" spans="1:3" ht="27.75" customHeight="1">
      <c r="A6" s="136" t="s">
        <v>458</v>
      </c>
      <c r="B6" s="136" t="s">
        <v>90</v>
      </c>
      <c r="C6" s="137">
        <v>1223.58</v>
      </c>
    </row>
    <row r="7" spans="1:3" ht="27.75" customHeight="1">
      <c r="A7" s="136" t="s">
        <v>459</v>
      </c>
      <c r="B7" s="136" t="s">
        <v>91</v>
      </c>
      <c r="C7" s="137">
        <v>1161.2</v>
      </c>
    </row>
    <row r="8" spans="1:3" ht="27.75" customHeight="1">
      <c r="A8" s="136" t="s">
        <v>460</v>
      </c>
      <c r="B8" s="136" t="s">
        <v>95</v>
      </c>
      <c r="C8" s="137">
        <v>25</v>
      </c>
    </row>
    <row r="9" spans="1:3" ht="27.75" customHeight="1">
      <c r="A9" s="136" t="s">
        <v>461</v>
      </c>
      <c r="B9" s="136" t="s">
        <v>462</v>
      </c>
      <c r="C9" s="137">
        <v>15</v>
      </c>
    </row>
    <row r="10" spans="1:3" ht="27.75" customHeight="1">
      <c r="A10" s="136" t="s">
        <v>463</v>
      </c>
      <c r="B10" s="136" t="s">
        <v>464</v>
      </c>
      <c r="C10" s="137">
        <v>22.38</v>
      </c>
    </row>
    <row r="11" spans="1:3" ht="27.75" customHeight="1">
      <c r="A11" s="136" t="s">
        <v>465</v>
      </c>
      <c r="B11" s="136" t="s">
        <v>92</v>
      </c>
      <c r="C11" s="137">
        <v>705.71</v>
      </c>
    </row>
    <row r="12" spans="1:3" ht="27.75" customHeight="1">
      <c r="A12" s="136" t="s">
        <v>466</v>
      </c>
      <c r="B12" s="136" t="s">
        <v>91</v>
      </c>
      <c r="C12" s="137">
        <v>274.45</v>
      </c>
    </row>
    <row r="13" spans="1:3" ht="27.75" customHeight="1">
      <c r="A13" s="136" t="s">
        <v>467</v>
      </c>
      <c r="B13" s="136" t="s">
        <v>94</v>
      </c>
      <c r="C13" s="137">
        <v>431.26</v>
      </c>
    </row>
    <row r="14" spans="1:3" ht="27.75" customHeight="1">
      <c r="A14" s="136" t="s">
        <v>468</v>
      </c>
      <c r="B14" s="136" t="s">
        <v>93</v>
      </c>
      <c r="C14" s="137">
        <v>11678.89</v>
      </c>
    </row>
    <row r="15" spans="1:3" ht="27.75" customHeight="1">
      <c r="A15" s="136" t="s">
        <v>469</v>
      </c>
      <c r="B15" s="136" t="s">
        <v>91</v>
      </c>
      <c r="C15" s="137">
        <v>11250</v>
      </c>
    </row>
    <row r="16" spans="1:3" ht="27.75" customHeight="1">
      <c r="A16" s="136" t="s">
        <v>470</v>
      </c>
      <c r="B16" s="136" t="s">
        <v>94</v>
      </c>
      <c r="C16" s="137">
        <v>173.64</v>
      </c>
    </row>
    <row r="17" spans="1:3" ht="27.75" customHeight="1">
      <c r="A17" s="136" t="s">
        <v>471</v>
      </c>
      <c r="B17" s="136" t="s">
        <v>95</v>
      </c>
      <c r="C17" s="137">
        <v>2.2</v>
      </c>
    </row>
    <row r="18" spans="1:3" ht="27.75" customHeight="1">
      <c r="A18" s="136" t="s">
        <v>472</v>
      </c>
      <c r="B18" s="136" t="s">
        <v>473</v>
      </c>
      <c r="C18" s="137">
        <v>11</v>
      </c>
    </row>
    <row r="19" spans="1:3" ht="27.75" customHeight="1">
      <c r="A19" s="136" t="s">
        <v>474</v>
      </c>
      <c r="B19" s="136" t="s">
        <v>475</v>
      </c>
      <c r="C19" s="137">
        <v>39.9</v>
      </c>
    </row>
    <row r="20" spans="1:3" ht="27.75" customHeight="1">
      <c r="A20" s="136" t="s">
        <v>476</v>
      </c>
      <c r="B20" s="136" t="s">
        <v>477</v>
      </c>
      <c r="C20" s="137">
        <v>59.22</v>
      </c>
    </row>
    <row r="21" spans="1:3" ht="27.75" customHeight="1">
      <c r="A21" s="136" t="s">
        <v>478</v>
      </c>
      <c r="B21" s="136" t="s">
        <v>96</v>
      </c>
      <c r="C21" s="137">
        <v>142.93</v>
      </c>
    </row>
    <row r="22" spans="1:3" ht="27.75" customHeight="1">
      <c r="A22" s="136" t="s">
        <v>479</v>
      </c>
      <c r="B22" s="136" t="s">
        <v>97</v>
      </c>
      <c r="C22" s="137">
        <v>661</v>
      </c>
    </row>
    <row r="23" spans="1:3" ht="27.75" customHeight="1">
      <c r="A23" s="136" t="s">
        <v>480</v>
      </c>
      <c r="B23" s="136" t="s">
        <v>91</v>
      </c>
      <c r="C23" s="137">
        <v>462.8</v>
      </c>
    </row>
    <row r="24" spans="1:3" ht="27.75" customHeight="1">
      <c r="A24" s="136" t="s">
        <v>481</v>
      </c>
      <c r="B24" s="136" t="s">
        <v>98</v>
      </c>
      <c r="C24" s="137">
        <v>148.2</v>
      </c>
    </row>
    <row r="25" spans="1:3" ht="27.75" customHeight="1">
      <c r="A25" s="136" t="s">
        <v>482</v>
      </c>
      <c r="B25" s="136" t="s">
        <v>483</v>
      </c>
      <c r="C25" s="137">
        <v>50</v>
      </c>
    </row>
    <row r="26" spans="1:3" ht="27.75" customHeight="1">
      <c r="A26" s="136" t="s">
        <v>484</v>
      </c>
      <c r="B26" s="136" t="s">
        <v>99</v>
      </c>
      <c r="C26" s="137">
        <v>208.83</v>
      </c>
    </row>
    <row r="27" spans="1:3" ht="27.75" customHeight="1">
      <c r="A27" s="136" t="s">
        <v>485</v>
      </c>
      <c r="B27" s="136" t="s">
        <v>91</v>
      </c>
      <c r="C27" s="137">
        <v>208.83</v>
      </c>
    </row>
    <row r="28" spans="1:3" ht="27.75" customHeight="1">
      <c r="A28" s="136" t="s">
        <v>486</v>
      </c>
      <c r="B28" s="136" t="s">
        <v>100</v>
      </c>
      <c r="C28" s="137">
        <v>669.7</v>
      </c>
    </row>
    <row r="29" spans="1:3" ht="27.75" customHeight="1">
      <c r="A29" s="136" t="s">
        <v>487</v>
      </c>
      <c r="B29" s="136" t="s">
        <v>91</v>
      </c>
      <c r="C29" s="137">
        <v>666.7</v>
      </c>
    </row>
    <row r="30" spans="1:3" ht="27.75" customHeight="1">
      <c r="A30" s="136" t="s">
        <v>488</v>
      </c>
      <c r="B30" s="136" t="s">
        <v>101</v>
      </c>
      <c r="C30" s="137">
        <v>3</v>
      </c>
    </row>
    <row r="31" spans="1:3" ht="27.75" customHeight="1">
      <c r="A31" s="136" t="s">
        <v>489</v>
      </c>
      <c r="B31" s="136" t="s">
        <v>102</v>
      </c>
      <c r="C31" s="137">
        <v>236.07</v>
      </c>
    </row>
    <row r="32" spans="1:3" ht="27.75" customHeight="1">
      <c r="A32" s="136" t="s">
        <v>490</v>
      </c>
      <c r="B32" s="136" t="s">
        <v>91</v>
      </c>
      <c r="C32" s="137">
        <v>189.81</v>
      </c>
    </row>
    <row r="33" spans="1:3" ht="27.75" customHeight="1">
      <c r="A33" s="136" t="s">
        <v>491</v>
      </c>
      <c r="B33" s="136" t="s">
        <v>94</v>
      </c>
      <c r="C33" s="137">
        <v>35.26</v>
      </c>
    </row>
    <row r="34" spans="1:3" ht="27.75" customHeight="1">
      <c r="A34" s="136" t="s">
        <v>492</v>
      </c>
      <c r="B34" s="136" t="s">
        <v>493</v>
      </c>
      <c r="C34" s="137">
        <v>11</v>
      </c>
    </row>
    <row r="35" spans="1:3" ht="27.75" customHeight="1">
      <c r="A35" s="136" t="s">
        <v>494</v>
      </c>
      <c r="B35" s="136" t="s">
        <v>495</v>
      </c>
      <c r="C35" s="137">
        <v>37.31</v>
      </c>
    </row>
    <row r="36" spans="1:3" ht="27.75" customHeight="1">
      <c r="A36" s="136" t="s">
        <v>496</v>
      </c>
      <c r="B36" s="136" t="s">
        <v>91</v>
      </c>
      <c r="C36" s="137">
        <v>37.31</v>
      </c>
    </row>
    <row r="37" spans="1:3" ht="27.75" customHeight="1">
      <c r="A37" s="136" t="s">
        <v>497</v>
      </c>
      <c r="B37" s="136" t="s">
        <v>103</v>
      </c>
      <c r="C37" s="137">
        <v>14</v>
      </c>
    </row>
    <row r="38" spans="1:3" ht="27.75" customHeight="1">
      <c r="A38" s="136" t="s">
        <v>498</v>
      </c>
      <c r="B38" s="136" t="s">
        <v>104</v>
      </c>
      <c r="C38" s="137">
        <v>14</v>
      </c>
    </row>
    <row r="39" spans="1:3" ht="27.75" customHeight="1">
      <c r="A39" s="136" t="s">
        <v>499</v>
      </c>
      <c r="B39" s="136" t="s">
        <v>105</v>
      </c>
      <c r="C39" s="137">
        <v>665.09</v>
      </c>
    </row>
    <row r="40" spans="1:3" ht="27.75" customHeight="1">
      <c r="A40" s="136" t="s">
        <v>500</v>
      </c>
      <c r="B40" s="136" t="s">
        <v>91</v>
      </c>
      <c r="C40" s="137">
        <v>665.09</v>
      </c>
    </row>
    <row r="41" spans="1:3" ht="27.75" customHeight="1">
      <c r="A41" s="136" t="s">
        <v>501</v>
      </c>
      <c r="B41" s="136" t="s">
        <v>106</v>
      </c>
      <c r="C41" s="137">
        <v>292.93</v>
      </c>
    </row>
    <row r="42" spans="1:3" ht="27.75" customHeight="1">
      <c r="A42" s="136" t="s">
        <v>502</v>
      </c>
      <c r="B42" s="136" t="s">
        <v>91</v>
      </c>
      <c r="C42" s="137">
        <v>259.93</v>
      </c>
    </row>
    <row r="43" spans="1:3" ht="27.75" customHeight="1">
      <c r="A43" s="136" t="s">
        <v>503</v>
      </c>
      <c r="B43" s="136" t="s">
        <v>504</v>
      </c>
      <c r="C43" s="137">
        <v>33</v>
      </c>
    </row>
    <row r="44" spans="1:3" ht="27.75" customHeight="1">
      <c r="A44" s="136" t="s">
        <v>505</v>
      </c>
      <c r="B44" s="136" t="s">
        <v>107</v>
      </c>
      <c r="C44" s="137">
        <v>1372.68</v>
      </c>
    </row>
    <row r="45" spans="1:3" ht="27.75" customHeight="1">
      <c r="A45" s="136" t="s">
        <v>506</v>
      </c>
      <c r="B45" s="136" t="s">
        <v>91</v>
      </c>
      <c r="C45" s="137">
        <v>1359.68</v>
      </c>
    </row>
    <row r="46" spans="1:3" ht="27.75" customHeight="1">
      <c r="A46" s="136" t="s">
        <v>507</v>
      </c>
      <c r="B46" s="136" t="s">
        <v>94</v>
      </c>
      <c r="C46" s="137">
        <v>13</v>
      </c>
    </row>
    <row r="47" spans="1:3" ht="27.75" customHeight="1">
      <c r="A47" s="136" t="s">
        <v>508</v>
      </c>
      <c r="B47" s="136" t="s">
        <v>108</v>
      </c>
      <c r="C47" s="137">
        <v>4.95</v>
      </c>
    </row>
    <row r="48" spans="1:3" ht="27.75" customHeight="1">
      <c r="A48" s="136" t="s">
        <v>509</v>
      </c>
      <c r="B48" s="136" t="s">
        <v>403</v>
      </c>
      <c r="C48" s="137">
        <v>4.95</v>
      </c>
    </row>
    <row r="49" spans="1:3" ht="27.75" customHeight="1">
      <c r="A49" s="136" t="s">
        <v>510</v>
      </c>
      <c r="B49" s="136" t="s">
        <v>109</v>
      </c>
      <c r="C49" s="137">
        <v>881.1</v>
      </c>
    </row>
    <row r="50" spans="1:3" ht="27.75" customHeight="1">
      <c r="A50" s="136" t="s">
        <v>511</v>
      </c>
      <c r="B50" s="136" t="s">
        <v>91</v>
      </c>
      <c r="C50" s="137">
        <v>71.1</v>
      </c>
    </row>
    <row r="51" spans="1:3" ht="27.75" customHeight="1">
      <c r="A51" s="136" t="s">
        <v>512</v>
      </c>
      <c r="B51" s="136" t="s">
        <v>110</v>
      </c>
      <c r="C51" s="137">
        <v>810</v>
      </c>
    </row>
    <row r="52" spans="1:3" ht="27.75" customHeight="1">
      <c r="A52" s="136" t="s">
        <v>513</v>
      </c>
      <c r="B52" s="136" t="s">
        <v>111</v>
      </c>
      <c r="C52" s="137">
        <v>138.53</v>
      </c>
    </row>
    <row r="53" spans="1:3" ht="27.75" customHeight="1">
      <c r="A53" s="136" t="s">
        <v>514</v>
      </c>
      <c r="B53" s="136" t="s">
        <v>91</v>
      </c>
      <c r="C53" s="137">
        <v>138.53</v>
      </c>
    </row>
    <row r="54" spans="1:3" ht="27.75" customHeight="1">
      <c r="A54" s="136" t="s">
        <v>515</v>
      </c>
      <c r="B54" s="136" t="s">
        <v>112</v>
      </c>
      <c r="C54" s="137">
        <v>249.22</v>
      </c>
    </row>
    <row r="55" spans="1:3" ht="27.75" customHeight="1">
      <c r="A55" s="136" t="s">
        <v>516</v>
      </c>
      <c r="B55" s="136" t="s">
        <v>91</v>
      </c>
      <c r="C55" s="137">
        <v>249.22</v>
      </c>
    </row>
    <row r="56" spans="1:3" ht="27.75" customHeight="1">
      <c r="A56" s="136" t="s">
        <v>517</v>
      </c>
      <c r="B56" s="136" t="s">
        <v>113</v>
      </c>
      <c r="C56" s="137">
        <v>584.16</v>
      </c>
    </row>
    <row r="57" spans="1:3" ht="27.75" customHeight="1">
      <c r="A57" s="136" t="s">
        <v>518</v>
      </c>
      <c r="B57" s="136" t="s">
        <v>91</v>
      </c>
      <c r="C57" s="137">
        <v>584.16</v>
      </c>
    </row>
    <row r="58" spans="1:3" ht="27.75" customHeight="1">
      <c r="A58" s="136" t="s">
        <v>519</v>
      </c>
      <c r="B58" s="136" t="s">
        <v>114</v>
      </c>
      <c r="C58" s="137">
        <v>143.57</v>
      </c>
    </row>
    <row r="59" spans="1:3" ht="27.75" customHeight="1">
      <c r="A59" s="136" t="s">
        <v>520</v>
      </c>
      <c r="B59" s="136" t="s">
        <v>91</v>
      </c>
      <c r="C59" s="137">
        <v>134.35</v>
      </c>
    </row>
    <row r="60" spans="1:3" ht="27.75" customHeight="1">
      <c r="A60" s="136" t="s">
        <v>521</v>
      </c>
      <c r="B60" s="136" t="s">
        <v>94</v>
      </c>
      <c r="C60" s="137">
        <v>9.22</v>
      </c>
    </row>
    <row r="61" spans="1:3" ht="27.75" customHeight="1">
      <c r="A61" s="136" t="s">
        <v>522</v>
      </c>
      <c r="B61" s="136" t="s">
        <v>115</v>
      </c>
      <c r="C61" s="137">
        <v>134.87</v>
      </c>
    </row>
    <row r="62" spans="1:3" ht="27.75" customHeight="1">
      <c r="A62" s="136" t="s">
        <v>523</v>
      </c>
      <c r="B62" s="136" t="s">
        <v>91</v>
      </c>
      <c r="C62" s="137">
        <v>134.87</v>
      </c>
    </row>
    <row r="63" spans="1:3" ht="27.75" customHeight="1">
      <c r="A63" s="136" t="s">
        <v>524</v>
      </c>
      <c r="B63" s="136" t="s">
        <v>116</v>
      </c>
      <c r="C63" s="137">
        <v>90.99</v>
      </c>
    </row>
    <row r="64" spans="1:3" ht="27.75" customHeight="1">
      <c r="A64" s="136" t="s">
        <v>525</v>
      </c>
      <c r="B64" s="136" t="s">
        <v>91</v>
      </c>
      <c r="C64" s="137">
        <v>90.99</v>
      </c>
    </row>
    <row r="65" spans="1:3" ht="27.75" customHeight="1">
      <c r="A65" s="136" t="s">
        <v>526</v>
      </c>
      <c r="B65" s="136" t="s">
        <v>117</v>
      </c>
      <c r="C65" s="137">
        <v>315.92</v>
      </c>
    </row>
    <row r="66" spans="1:3" ht="27.75" customHeight="1">
      <c r="A66" s="136" t="s">
        <v>527</v>
      </c>
      <c r="B66" s="136" t="s">
        <v>91</v>
      </c>
      <c r="C66" s="137">
        <v>315.92</v>
      </c>
    </row>
    <row r="67" spans="1:3" ht="27.75" customHeight="1">
      <c r="A67" s="136" t="s">
        <v>528</v>
      </c>
      <c r="B67" s="136" t="s">
        <v>118</v>
      </c>
      <c r="C67" s="137">
        <v>66.6</v>
      </c>
    </row>
    <row r="68" spans="1:3" ht="27.75" customHeight="1">
      <c r="A68" s="136" t="s">
        <v>529</v>
      </c>
      <c r="B68" s="136" t="s">
        <v>530</v>
      </c>
      <c r="C68" s="137">
        <v>66.6</v>
      </c>
    </row>
    <row r="69" spans="1:3" ht="27.75" customHeight="1">
      <c r="A69" s="136" t="s">
        <v>531</v>
      </c>
      <c r="B69" s="136" t="s">
        <v>530</v>
      </c>
      <c r="C69" s="137">
        <v>66.6</v>
      </c>
    </row>
    <row r="70" spans="1:3" s="54" customFormat="1" ht="27.75" customHeight="1">
      <c r="A70" s="138" t="s">
        <v>532</v>
      </c>
      <c r="B70" s="138" t="s">
        <v>119</v>
      </c>
      <c r="C70" s="139">
        <v>11136.15</v>
      </c>
    </row>
    <row r="71" spans="1:3" ht="27.75" customHeight="1">
      <c r="A71" s="136" t="s">
        <v>533</v>
      </c>
      <c r="B71" s="136" t="s">
        <v>120</v>
      </c>
      <c r="C71" s="137">
        <v>582.9</v>
      </c>
    </row>
    <row r="72" spans="1:3" ht="27.75" customHeight="1">
      <c r="A72" s="136" t="s">
        <v>534</v>
      </c>
      <c r="B72" s="136" t="s">
        <v>121</v>
      </c>
      <c r="C72" s="137">
        <v>582.9</v>
      </c>
    </row>
    <row r="73" spans="1:3" ht="27.75" customHeight="1">
      <c r="A73" s="136" t="s">
        <v>535</v>
      </c>
      <c r="B73" s="136" t="s">
        <v>122</v>
      </c>
      <c r="C73" s="137">
        <v>6860.84</v>
      </c>
    </row>
    <row r="74" spans="1:3" ht="27.75" customHeight="1">
      <c r="A74" s="136" t="s">
        <v>536</v>
      </c>
      <c r="B74" s="136" t="s">
        <v>91</v>
      </c>
      <c r="C74" s="137">
        <v>4758.96</v>
      </c>
    </row>
    <row r="75" spans="1:3" ht="27.75" customHeight="1">
      <c r="A75" s="136" t="s">
        <v>537</v>
      </c>
      <c r="B75" s="136" t="s">
        <v>94</v>
      </c>
      <c r="C75" s="137">
        <v>10</v>
      </c>
    </row>
    <row r="76" spans="1:3" ht="27.75" customHeight="1">
      <c r="A76" s="136" t="s">
        <v>538</v>
      </c>
      <c r="B76" s="136" t="s">
        <v>123</v>
      </c>
      <c r="C76" s="137">
        <v>4.03</v>
      </c>
    </row>
    <row r="77" spans="1:3" ht="27.75" customHeight="1">
      <c r="A77" s="136" t="s">
        <v>539</v>
      </c>
      <c r="B77" s="136" t="s">
        <v>124</v>
      </c>
      <c r="C77" s="137">
        <v>1199.85</v>
      </c>
    </row>
    <row r="78" spans="1:3" ht="27.75" customHeight="1">
      <c r="A78" s="136" t="s">
        <v>540</v>
      </c>
      <c r="B78" s="136" t="s">
        <v>125</v>
      </c>
      <c r="C78" s="137">
        <v>888</v>
      </c>
    </row>
    <row r="79" spans="1:3" ht="27.75" customHeight="1">
      <c r="A79" s="136" t="s">
        <v>541</v>
      </c>
      <c r="B79" s="136" t="s">
        <v>542</v>
      </c>
      <c r="C79" s="137">
        <v>5</v>
      </c>
    </row>
    <row r="80" spans="1:3" ht="27.75" customHeight="1">
      <c r="A80" s="136" t="s">
        <v>543</v>
      </c>
      <c r="B80" s="136" t="s">
        <v>544</v>
      </c>
      <c r="C80" s="137">
        <v>5</v>
      </c>
    </row>
    <row r="81" spans="1:3" ht="27.75" customHeight="1">
      <c r="A81" s="136" t="s">
        <v>545</v>
      </c>
      <c r="B81" s="136" t="s">
        <v>126</v>
      </c>
      <c r="C81" s="137">
        <v>1128.43</v>
      </c>
    </row>
    <row r="82" spans="1:3" ht="27.75" customHeight="1">
      <c r="A82" s="136" t="s">
        <v>546</v>
      </c>
      <c r="B82" s="136" t="s">
        <v>91</v>
      </c>
      <c r="C82" s="137">
        <v>928.43</v>
      </c>
    </row>
    <row r="83" spans="1:3" ht="27.75" customHeight="1">
      <c r="A83" s="136" t="s">
        <v>547</v>
      </c>
      <c r="B83" s="136" t="s">
        <v>127</v>
      </c>
      <c r="C83" s="137">
        <v>200</v>
      </c>
    </row>
    <row r="84" spans="1:3" ht="27.75" customHeight="1">
      <c r="A84" s="136" t="s">
        <v>548</v>
      </c>
      <c r="B84" s="136" t="s">
        <v>128</v>
      </c>
      <c r="C84" s="137">
        <v>1999.68</v>
      </c>
    </row>
    <row r="85" spans="1:3" ht="27.75" customHeight="1">
      <c r="A85" s="136" t="s">
        <v>549</v>
      </c>
      <c r="B85" s="136" t="s">
        <v>91</v>
      </c>
      <c r="C85" s="137">
        <v>1800.68</v>
      </c>
    </row>
    <row r="86" spans="1:3" ht="27.75" customHeight="1">
      <c r="A86" s="136" t="s">
        <v>550</v>
      </c>
      <c r="B86" s="136" t="s">
        <v>129</v>
      </c>
      <c r="C86" s="137">
        <v>99</v>
      </c>
    </row>
    <row r="87" spans="1:3" ht="27.75" customHeight="1">
      <c r="A87" s="136" t="s">
        <v>551</v>
      </c>
      <c r="B87" s="136" t="s">
        <v>130</v>
      </c>
      <c r="C87" s="137">
        <v>100</v>
      </c>
    </row>
    <row r="88" spans="1:3" ht="27.75" customHeight="1">
      <c r="A88" s="136" t="s">
        <v>552</v>
      </c>
      <c r="B88" s="136" t="s">
        <v>131</v>
      </c>
      <c r="C88" s="137">
        <v>559.3</v>
      </c>
    </row>
    <row r="89" spans="1:3" ht="27.75" customHeight="1">
      <c r="A89" s="136" t="s">
        <v>553</v>
      </c>
      <c r="B89" s="136" t="s">
        <v>91</v>
      </c>
      <c r="C89" s="137">
        <v>478.65</v>
      </c>
    </row>
    <row r="90" spans="1:3" ht="27.75" customHeight="1">
      <c r="A90" s="136" t="s">
        <v>554</v>
      </c>
      <c r="B90" s="136" t="s">
        <v>132</v>
      </c>
      <c r="C90" s="137">
        <v>10.65</v>
      </c>
    </row>
    <row r="91" spans="1:3" ht="27.75" customHeight="1">
      <c r="A91" s="136" t="s">
        <v>555</v>
      </c>
      <c r="B91" s="136" t="s">
        <v>133</v>
      </c>
      <c r="C91" s="137">
        <v>70</v>
      </c>
    </row>
    <row r="92" spans="1:3" s="54" customFormat="1" ht="27.75" customHeight="1">
      <c r="A92" s="138" t="s">
        <v>556</v>
      </c>
      <c r="B92" s="138" t="s">
        <v>134</v>
      </c>
      <c r="C92" s="139">
        <v>58531.36</v>
      </c>
    </row>
    <row r="93" spans="1:3" ht="27.75" customHeight="1">
      <c r="A93" s="136" t="s">
        <v>557</v>
      </c>
      <c r="B93" s="136" t="s">
        <v>135</v>
      </c>
      <c r="C93" s="137">
        <v>3628.38</v>
      </c>
    </row>
    <row r="94" spans="1:3" ht="27.75" customHeight="1">
      <c r="A94" s="136" t="s">
        <v>558</v>
      </c>
      <c r="B94" s="136" t="s">
        <v>91</v>
      </c>
      <c r="C94" s="137">
        <v>3628.38</v>
      </c>
    </row>
    <row r="95" spans="1:3" ht="27.75" customHeight="1">
      <c r="A95" s="136" t="s">
        <v>559</v>
      </c>
      <c r="B95" s="136" t="s">
        <v>136</v>
      </c>
      <c r="C95" s="137">
        <v>51281.24</v>
      </c>
    </row>
    <row r="96" spans="1:3" ht="27.75" customHeight="1">
      <c r="A96" s="136" t="s">
        <v>560</v>
      </c>
      <c r="B96" s="136" t="s">
        <v>137</v>
      </c>
      <c r="C96" s="137">
        <v>1832.43</v>
      </c>
    </row>
    <row r="97" spans="1:3" ht="27.75" customHeight="1">
      <c r="A97" s="136" t="s">
        <v>561</v>
      </c>
      <c r="B97" s="136" t="s">
        <v>138</v>
      </c>
      <c r="C97" s="137">
        <v>24808.2</v>
      </c>
    </row>
    <row r="98" spans="1:3" ht="27.75" customHeight="1">
      <c r="A98" s="136" t="s">
        <v>562</v>
      </c>
      <c r="B98" s="136" t="s">
        <v>139</v>
      </c>
      <c r="C98" s="137">
        <v>14000.99</v>
      </c>
    </row>
    <row r="99" spans="1:3" ht="27.75" customHeight="1">
      <c r="A99" s="136" t="s">
        <v>563</v>
      </c>
      <c r="B99" s="136" t="s">
        <v>140</v>
      </c>
      <c r="C99" s="137">
        <v>3154.62</v>
      </c>
    </row>
    <row r="100" spans="1:3" ht="27.75" customHeight="1">
      <c r="A100" s="136" t="s">
        <v>564</v>
      </c>
      <c r="B100" s="136" t="s">
        <v>141</v>
      </c>
      <c r="C100" s="137">
        <v>8129</v>
      </c>
    </row>
    <row r="101" spans="1:3" ht="27.75" customHeight="1">
      <c r="A101" s="136" t="s">
        <v>565</v>
      </c>
      <c r="B101" s="136" t="s">
        <v>142</v>
      </c>
      <c r="C101" s="137">
        <v>2500.42</v>
      </c>
    </row>
    <row r="102" spans="1:3" ht="27.75" customHeight="1">
      <c r="A102" s="136" t="s">
        <v>566</v>
      </c>
      <c r="B102" s="136" t="s">
        <v>143</v>
      </c>
      <c r="C102" s="137">
        <v>2500.42</v>
      </c>
    </row>
    <row r="103" spans="1:3" ht="27.75" customHeight="1">
      <c r="A103" s="136" t="s">
        <v>567</v>
      </c>
      <c r="B103" s="136" t="s">
        <v>144</v>
      </c>
      <c r="C103" s="137">
        <v>477.32</v>
      </c>
    </row>
    <row r="104" spans="1:3" ht="27.75" customHeight="1">
      <c r="A104" s="136" t="s">
        <v>568</v>
      </c>
      <c r="B104" s="136" t="s">
        <v>145</v>
      </c>
      <c r="C104" s="137">
        <v>361.01</v>
      </c>
    </row>
    <row r="105" spans="1:3" ht="27.75" customHeight="1">
      <c r="A105" s="136" t="s">
        <v>569</v>
      </c>
      <c r="B105" s="136" t="s">
        <v>146</v>
      </c>
      <c r="C105" s="137">
        <v>116.31</v>
      </c>
    </row>
    <row r="106" spans="1:3" s="54" customFormat="1" ht="27.75" customHeight="1">
      <c r="A106" s="138" t="s">
        <v>570</v>
      </c>
      <c r="B106" s="138" t="s">
        <v>147</v>
      </c>
      <c r="C106" s="139">
        <v>196.3</v>
      </c>
    </row>
    <row r="107" spans="1:3" ht="27.75" customHeight="1">
      <c r="A107" s="136" t="s">
        <v>571</v>
      </c>
      <c r="B107" s="136" t="s">
        <v>148</v>
      </c>
      <c r="C107" s="137">
        <v>196.3</v>
      </c>
    </row>
    <row r="108" spans="1:3" ht="27.75" customHeight="1">
      <c r="A108" s="136" t="s">
        <v>572</v>
      </c>
      <c r="B108" s="136" t="s">
        <v>91</v>
      </c>
      <c r="C108" s="137">
        <v>195.8</v>
      </c>
    </row>
    <row r="109" spans="1:3" ht="27.75" customHeight="1">
      <c r="A109" s="136" t="s">
        <v>573</v>
      </c>
      <c r="B109" s="136" t="s">
        <v>574</v>
      </c>
      <c r="C109" s="137">
        <v>0.5</v>
      </c>
    </row>
    <row r="110" spans="1:3" s="54" customFormat="1" ht="27.75" customHeight="1">
      <c r="A110" s="138" t="s">
        <v>575</v>
      </c>
      <c r="B110" s="138" t="s">
        <v>150</v>
      </c>
      <c r="C110" s="139">
        <v>2529.658</v>
      </c>
    </row>
    <row r="111" spans="1:3" ht="27.75" customHeight="1">
      <c r="A111" s="136" t="s">
        <v>576</v>
      </c>
      <c r="B111" s="136" t="s">
        <v>151</v>
      </c>
      <c r="C111" s="137">
        <v>923.34</v>
      </c>
    </row>
    <row r="112" spans="1:3" ht="27.75" customHeight="1">
      <c r="A112" s="136" t="s">
        <v>577</v>
      </c>
      <c r="B112" s="136" t="s">
        <v>91</v>
      </c>
      <c r="C112" s="137">
        <v>883.34</v>
      </c>
    </row>
    <row r="113" spans="1:3" ht="27.75" customHeight="1">
      <c r="A113" s="136" t="s">
        <v>578</v>
      </c>
      <c r="B113" s="136" t="s">
        <v>152</v>
      </c>
      <c r="C113" s="137">
        <v>40</v>
      </c>
    </row>
    <row r="114" spans="1:3" ht="27.75" customHeight="1">
      <c r="A114" s="136" t="s">
        <v>579</v>
      </c>
      <c r="B114" s="136" t="s">
        <v>153</v>
      </c>
      <c r="C114" s="137">
        <v>415</v>
      </c>
    </row>
    <row r="115" spans="1:3" ht="27.75" customHeight="1">
      <c r="A115" s="136" t="s">
        <v>580</v>
      </c>
      <c r="B115" s="136" t="s">
        <v>154</v>
      </c>
      <c r="C115" s="137">
        <v>415</v>
      </c>
    </row>
    <row r="116" spans="1:3" ht="27.75" customHeight="1">
      <c r="A116" s="136" t="s">
        <v>581</v>
      </c>
      <c r="B116" s="136" t="s">
        <v>155</v>
      </c>
      <c r="C116" s="137">
        <v>124.2</v>
      </c>
    </row>
    <row r="117" spans="1:3" ht="27.75" customHeight="1">
      <c r="A117" s="136" t="s">
        <v>582</v>
      </c>
      <c r="B117" s="136" t="s">
        <v>91</v>
      </c>
      <c r="C117" s="137">
        <v>74.2</v>
      </c>
    </row>
    <row r="118" spans="1:3" ht="27.75" customHeight="1">
      <c r="A118" s="136" t="s">
        <v>583</v>
      </c>
      <c r="B118" s="136" t="s">
        <v>584</v>
      </c>
      <c r="C118" s="137">
        <v>50</v>
      </c>
    </row>
    <row r="119" spans="1:3" ht="27.75" customHeight="1">
      <c r="A119" s="136" t="s">
        <v>585</v>
      </c>
      <c r="B119" s="136" t="s">
        <v>156</v>
      </c>
      <c r="C119" s="137">
        <v>489.11</v>
      </c>
    </row>
    <row r="120" spans="1:3" ht="27.75" customHeight="1">
      <c r="A120" s="136" t="s">
        <v>586</v>
      </c>
      <c r="B120" s="136" t="s">
        <v>91</v>
      </c>
      <c r="C120" s="137">
        <v>19.8</v>
      </c>
    </row>
    <row r="121" spans="1:3" ht="27.75" customHeight="1">
      <c r="A121" s="136" t="s">
        <v>587</v>
      </c>
      <c r="B121" s="136" t="s">
        <v>588</v>
      </c>
      <c r="C121" s="137">
        <v>469.31</v>
      </c>
    </row>
    <row r="122" spans="1:3" ht="27.75" customHeight="1">
      <c r="A122" s="136" t="s">
        <v>589</v>
      </c>
      <c r="B122" s="136" t="s">
        <v>157</v>
      </c>
      <c r="C122" s="137">
        <v>578.008</v>
      </c>
    </row>
    <row r="123" spans="1:3" ht="27.75" customHeight="1">
      <c r="A123" s="136" t="s">
        <v>590</v>
      </c>
      <c r="B123" s="136" t="s">
        <v>157</v>
      </c>
      <c r="C123" s="137">
        <v>578.008</v>
      </c>
    </row>
    <row r="124" spans="1:3" s="54" customFormat="1" ht="27.75" customHeight="1">
      <c r="A124" s="138" t="s">
        <v>591</v>
      </c>
      <c r="B124" s="138" t="s">
        <v>158</v>
      </c>
      <c r="C124" s="139">
        <v>37262.33</v>
      </c>
    </row>
    <row r="125" spans="1:3" ht="27.75" customHeight="1">
      <c r="A125" s="136" t="s">
        <v>592</v>
      </c>
      <c r="B125" s="136" t="s">
        <v>159</v>
      </c>
      <c r="C125" s="137">
        <v>7274.11</v>
      </c>
    </row>
    <row r="126" spans="1:3" ht="27.75" customHeight="1">
      <c r="A126" s="136" t="s">
        <v>593</v>
      </c>
      <c r="B126" s="136" t="s">
        <v>91</v>
      </c>
      <c r="C126" s="137">
        <v>361.31</v>
      </c>
    </row>
    <row r="127" spans="1:3" ht="27.75" customHeight="1">
      <c r="A127" s="136" t="s">
        <v>594</v>
      </c>
      <c r="B127" s="136" t="s">
        <v>595</v>
      </c>
      <c r="C127" s="137">
        <v>153.2</v>
      </c>
    </row>
    <row r="128" spans="1:3" ht="27.75" customHeight="1">
      <c r="A128" s="136" t="s">
        <v>596</v>
      </c>
      <c r="B128" s="136" t="s">
        <v>160</v>
      </c>
      <c r="C128" s="137">
        <v>6759.6</v>
      </c>
    </row>
    <row r="129" spans="1:3" ht="27.75" customHeight="1">
      <c r="A129" s="136" t="s">
        <v>597</v>
      </c>
      <c r="B129" s="136" t="s">
        <v>161</v>
      </c>
      <c r="C129" s="137">
        <v>895.59</v>
      </c>
    </row>
    <row r="130" spans="1:3" ht="27.75" customHeight="1">
      <c r="A130" s="136" t="s">
        <v>598</v>
      </c>
      <c r="B130" s="136" t="s">
        <v>91</v>
      </c>
      <c r="C130" s="137">
        <v>778.59</v>
      </c>
    </row>
    <row r="131" spans="1:3" ht="27.75" customHeight="1">
      <c r="A131" s="136" t="s">
        <v>599</v>
      </c>
      <c r="B131" s="136" t="s">
        <v>162</v>
      </c>
      <c r="C131" s="137">
        <v>20</v>
      </c>
    </row>
    <row r="132" spans="1:3" ht="27.75" customHeight="1">
      <c r="A132" s="136" t="s">
        <v>600</v>
      </c>
      <c r="B132" s="136" t="s">
        <v>163</v>
      </c>
      <c r="C132" s="137">
        <v>40</v>
      </c>
    </row>
    <row r="133" spans="1:3" ht="27.75" customHeight="1">
      <c r="A133" s="136" t="s">
        <v>601</v>
      </c>
      <c r="B133" s="136" t="s">
        <v>164</v>
      </c>
      <c r="C133" s="137">
        <v>57</v>
      </c>
    </row>
    <row r="134" spans="1:3" ht="27.75" customHeight="1">
      <c r="A134" s="136" t="s">
        <v>602</v>
      </c>
      <c r="B134" s="136" t="s">
        <v>165</v>
      </c>
      <c r="C134" s="137">
        <v>11214.29</v>
      </c>
    </row>
    <row r="135" spans="1:3" ht="27.75" customHeight="1">
      <c r="A135" s="136" t="s">
        <v>603</v>
      </c>
      <c r="B135" s="136" t="s">
        <v>404</v>
      </c>
      <c r="C135" s="137">
        <v>10</v>
      </c>
    </row>
    <row r="136" spans="1:3" ht="27.75" customHeight="1">
      <c r="A136" s="136" t="s">
        <v>604</v>
      </c>
      <c r="B136" s="136" t="s">
        <v>605</v>
      </c>
      <c r="C136" s="137">
        <v>10192.66</v>
      </c>
    </row>
    <row r="137" spans="1:3" ht="27.75" customHeight="1">
      <c r="A137" s="136" t="s">
        <v>606</v>
      </c>
      <c r="B137" s="136" t="s">
        <v>607</v>
      </c>
      <c r="C137" s="137">
        <v>1011.63</v>
      </c>
    </row>
    <row r="138" spans="1:3" ht="27.75" customHeight="1">
      <c r="A138" s="136" t="s">
        <v>608</v>
      </c>
      <c r="B138" s="136" t="s">
        <v>166</v>
      </c>
      <c r="C138" s="137">
        <v>996.75</v>
      </c>
    </row>
    <row r="139" spans="1:3" ht="27.75" customHeight="1">
      <c r="A139" s="136" t="s">
        <v>609</v>
      </c>
      <c r="B139" s="136" t="s">
        <v>610</v>
      </c>
      <c r="C139" s="137">
        <v>996.75</v>
      </c>
    </row>
    <row r="140" spans="1:3" ht="27.75" customHeight="1">
      <c r="A140" s="136" t="s">
        <v>611</v>
      </c>
      <c r="B140" s="136" t="s">
        <v>167</v>
      </c>
      <c r="C140" s="137">
        <v>1556.02</v>
      </c>
    </row>
    <row r="141" spans="1:3" ht="27.75" customHeight="1">
      <c r="A141" s="136" t="s">
        <v>612</v>
      </c>
      <c r="B141" s="136" t="s">
        <v>168</v>
      </c>
      <c r="C141" s="137">
        <v>81</v>
      </c>
    </row>
    <row r="142" spans="1:3" ht="27.75" customHeight="1">
      <c r="A142" s="136" t="s">
        <v>613</v>
      </c>
      <c r="B142" s="136" t="s">
        <v>169</v>
      </c>
      <c r="C142" s="137">
        <v>244</v>
      </c>
    </row>
    <row r="143" spans="1:3" ht="27.75" customHeight="1">
      <c r="A143" s="136" t="s">
        <v>614</v>
      </c>
      <c r="B143" s="136" t="s">
        <v>170</v>
      </c>
      <c r="C143" s="137">
        <v>552.5</v>
      </c>
    </row>
    <row r="144" spans="1:3" ht="27.75" customHeight="1">
      <c r="A144" s="136" t="s">
        <v>615</v>
      </c>
      <c r="B144" s="136" t="s">
        <v>171</v>
      </c>
      <c r="C144" s="137">
        <v>409.04</v>
      </c>
    </row>
    <row r="145" spans="1:3" ht="27.75" customHeight="1">
      <c r="A145" s="136" t="s">
        <v>616</v>
      </c>
      <c r="B145" s="136" t="s">
        <v>172</v>
      </c>
      <c r="C145" s="137">
        <v>265</v>
      </c>
    </row>
    <row r="146" spans="1:3" ht="27.75" customHeight="1">
      <c r="A146" s="136" t="s">
        <v>617</v>
      </c>
      <c r="B146" s="136" t="s">
        <v>173</v>
      </c>
      <c r="C146" s="137">
        <v>4.48</v>
      </c>
    </row>
    <row r="147" spans="1:3" ht="27.75" customHeight="1">
      <c r="A147" s="136" t="s">
        <v>618</v>
      </c>
      <c r="B147" s="136" t="s">
        <v>174</v>
      </c>
      <c r="C147" s="137">
        <v>274</v>
      </c>
    </row>
    <row r="148" spans="1:3" ht="27.75" customHeight="1">
      <c r="A148" s="136" t="s">
        <v>619</v>
      </c>
      <c r="B148" s="136" t="s">
        <v>175</v>
      </c>
      <c r="C148" s="137">
        <v>214</v>
      </c>
    </row>
    <row r="149" spans="1:3" ht="27.75" customHeight="1">
      <c r="A149" s="136" t="s">
        <v>620</v>
      </c>
      <c r="B149" s="136" t="s">
        <v>176</v>
      </c>
      <c r="C149" s="137">
        <v>59</v>
      </c>
    </row>
    <row r="150" spans="1:3" ht="27.75" customHeight="1">
      <c r="A150" s="136" t="s">
        <v>621</v>
      </c>
      <c r="B150" s="136" t="s">
        <v>177</v>
      </c>
      <c r="C150" s="137">
        <v>1</v>
      </c>
    </row>
    <row r="151" spans="1:3" ht="27.75" customHeight="1">
      <c r="A151" s="136" t="s">
        <v>622</v>
      </c>
      <c r="B151" s="136" t="s">
        <v>178</v>
      </c>
      <c r="C151" s="137">
        <v>323.17</v>
      </c>
    </row>
    <row r="152" spans="1:3" ht="27.75" customHeight="1">
      <c r="A152" s="136" t="s">
        <v>623</v>
      </c>
      <c r="B152" s="136" t="s">
        <v>179</v>
      </c>
      <c r="C152" s="137">
        <v>61.24</v>
      </c>
    </row>
    <row r="153" spans="1:3" ht="27.75" customHeight="1">
      <c r="A153" s="136" t="s">
        <v>624</v>
      </c>
      <c r="B153" s="136" t="s">
        <v>180</v>
      </c>
      <c r="C153" s="137">
        <v>261.93</v>
      </c>
    </row>
    <row r="154" spans="1:3" ht="27.75" customHeight="1">
      <c r="A154" s="136" t="s">
        <v>625</v>
      </c>
      <c r="B154" s="136" t="s">
        <v>181</v>
      </c>
      <c r="C154" s="137">
        <v>279.4</v>
      </c>
    </row>
    <row r="155" spans="1:3" ht="27.75" customHeight="1">
      <c r="A155" s="136" t="s">
        <v>626</v>
      </c>
      <c r="B155" s="136" t="s">
        <v>91</v>
      </c>
      <c r="C155" s="137">
        <v>116.78</v>
      </c>
    </row>
    <row r="156" spans="1:3" ht="27.75" customHeight="1">
      <c r="A156" s="136" t="s">
        <v>627</v>
      </c>
      <c r="B156" s="136" t="s">
        <v>405</v>
      </c>
      <c r="C156" s="137">
        <v>60.63</v>
      </c>
    </row>
    <row r="157" spans="1:3" ht="27.75" customHeight="1">
      <c r="A157" s="136" t="s">
        <v>628</v>
      </c>
      <c r="B157" s="136" t="s">
        <v>182</v>
      </c>
      <c r="C157" s="137">
        <v>30.22</v>
      </c>
    </row>
    <row r="158" spans="1:3" ht="27.75" customHeight="1">
      <c r="A158" s="136" t="s">
        <v>629</v>
      </c>
      <c r="B158" s="136" t="s">
        <v>183</v>
      </c>
      <c r="C158" s="137">
        <v>71.77</v>
      </c>
    </row>
    <row r="159" spans="1:3" ht="27.75" customHeight="1">
      <c r="A159" s="136" t="s">
        <v>630</v>
      </c>
      <c r="B159" s="136" t="s">
        <v>184</v>
      </c>
      <c r="C159" s="137">
        <v>7393</v>
      </c>
    </row>
    <row r="160" spans="1:3" ht="27.75" customHeight="1">
      <c r="A160" s="136" t="s">
        <v>631</v>
      </c>
      <c r="B160" s="136" t="s">
        <v>185</v>
      </c>
      <c r="C160" s="137">
        <v>7393</v>
      </c>
    </row>
    <row r="161" spans="1:3" ht="27.75" customHeight="1">
      <c r="A161" s="136" t="s">
        <v>632</v>
      </c>
      <c r="B161" s="136" t="s">
        <v>186</v>
      </c>
      <c r="C161" s="137">
        <v>7056</v>
      </c>
    </row>
    <row r="162" spans="1:3" ht="27.75" customHeight="1">
      <c r="A162" s="136" t="s">
        <v>633</v>
      </c>
      <c r="B162" s="136" t="s">
        <v>186</v>
      </c>
      <c r="C162" s="137">
        <v>7056</v>
      </c>
    </row>
    <row r="163" spans="1:3" s="54" customFormat="1" ht="27.75" customHeight="1">
      <c r="A163" s="138" t="s">
        <v>634</v>
      </c>
      <c r="B163" s="138" t="s">
        <v>187</v>
      </c>
      <c r="C163" s="139">
        <v>21138.03</v>
      </c>
    </row>
    <row r="164" spans="1:3" ht="27.75" customHeight="1">
      <c r="A164" s="136" t="s">
        <v>635</v>
      </c>
      <c r="B164" s="136" t="s">
        <v>188</v>
      </c>
      <c r="C164" s="137">
        <v>1061.12</v>
      </c>
    </row>
    <row r="165" spans="1:3" ht="27.75" customHeight="1">
      <c r="A165" s="136" t="s">
        <v>636</v>
      </c>
      <c r="B165" s="136" t="s">
        <v>91</v>
      </c>
      <c r="C165" s="137">
        <v>1036.12</v>
      </c>
    </row>
    <row r="166" spans="1:3" ht="27.75" customHeight="1">
      <c r="A166" s="136" t="s">
        <v>637</v>
      </c>
      <c r="B166" s="136" t="s">
        <v>638</v>
      </c>
      <c r="C166" s="137">
        <v>25</v>
      </c>
    </row>
    <row r="167" spans="1:3" ht="27.75" customHeight="1">
      <c r="A167" s="136" t="s">
        <v>639</v>
      </c>
      <c r="B167" s="136" t="s">
        <v>189</v>
      </c>
      <c r="C167" s="137">
        <v>310</v>
      </c>
    </row>
    <row r="168" spans="1:3" ht="27.75" customHeight="1">
      <c r="A168" s="136" t="s">
        <v>640</v>
      </c>
      <c r="B168" s="136" t="s">
        <v>641</v>
      </c>
      <c r="C168" s="137">
        <v>60</v>
      </c>
    </row>
    <row r="169" spans="1:3" ht="27.75" customHeight="1">
      <c r="A169" s="136" t="s">
        <v>642</v>
      </c>
      <c r="B169" s="136" t="s">
        <v>190</v>
      </c>
      <c r="C169" s="137">
        <v>250</v>
      </c>
    </row>
    <row r="170" spans="1:3" ht="27.75" customHeight="1">
      <c r="A170" s="136" t="s">
        <v>643</v>
      </c>
      <c r="B170" s="136" t="s">
        <v>191</v>
      </c>
      <c r="C170" s="137">
        <v>3367.23</v>
      </c>
    </row>
    <row r="171" spans="1:3" ht="27.75" customHeight="1">
      <c r="A171" s="136" t="s">
        <v>644</v>
      </c>
      <c r="B171" s="136" t="s">
        <v>192</v>
      </c>
      <c r="C171" s="137">
        <v>2791.89</v>
      </c>
    </row>
    <row r="172" spans="1:3" ht="27.75" customHeight="1">
      <c r="A172" s="136" t="s">
        <v>645</v>
      </c>
      <c r="B172" s="136" t="s">
        <v>193</v>
      </c>
      <c r="C172" s="137">
        <v>575.34</v>
      </c>
    </row>
    <row r="173" spans="1:3" ht="27.75" customHeight="1">
      <c r="A173" s="136" t="s">
        <v>646</v>
      </c>
      <c r="B173" s="136" t="s">
        <v>194</v>
      </c>
      <c r="C173" s="137">
        <v>2269.18</v>
      </c>
    </row>
    <row r="174" spans="1:3" ht="27.75" customHeight="1">
      <c r="A174" s="136" t="s">
        <v>647</v>
      </c>
      <c r="B174" s="136" t="s">
        <v>195</v>
      </c>
      <c r="C174" s="137">
        <v>401.2</v>
      </c>
    </row>
    <row r="175" spans="1:3" ht="27.75" customHeight="1">
      <c r="A175" s="136" t="s">
        <v>648</v>
      </c>
      <c r="B175" s="136" t="s">
        <v>196</v>
      </c>
      <c r="C175" s="137">
        <v>175.28</v>
      </c>
    </row>
    <row r="176" spans="1:3" ht="27.75" customHeight="1">
      <c r="A176" s="136" t="s">
        <v>649</v>
      </c>
      <c r="B176" s="136" t="s">
        <v>197</v>
      </c>
      <c r="C176" s="137">
        <v>1574.24</v>
      </c>
    </row>
    <row r="177" spans="1:3" ht="27.75" customHeight="1">
      <c r="A177" s="136" t="s">
        <v>650</v>
      </c>
      <c r="B177" s="136" t="s">
        <v>198</v>
      </c>
      <c r="C177" s="137">
        <v>48.36</v>
      </c>
    </row>
    <row r="178" spans="1:3" ht="27.75" customHeight="1">
      <c r="A178" s="136" t="s">
        <v>651</v>
      </c>
      <c r="B178" s="136" t="s">
        <v>199</v>
      </c>
      <c r="C178" s="137">
        <v>70.1</v>
      </c>
    </row>
    <row r="179" spans="1:3" ht="27.75" customHeight="1">
      <c r="A179" s="136" t="s">
        <v>652</v>
      </c>
      <c r="B179" s="136" t="s">
        <v>200</v>
      </c>
      <c r="C179" s="137">
        <v>26</v>
      </c>
    </row>
    <row r="180" spans="1:3" ht="27.75" customHeight="1">
      <c r="A180" s="136" t="s">
        <v>653</v>
      </c>
      <c r="B180" s="136" t="s">
        <v>201</v>
      </c>
      <c r="C180" s="137">
        <v>26</v>
      </c>
    </row>
    <row r="181" spans="1:3" ht="27.75" customHeight="1">
      <c r="A181" s="136" t="s">
        <v>654</v>
      </c>
      <c r="B181" s="136" t="s">
        <v>202</v>
      </c>
      <c r="C181" s="137">
        <v>320.13</v>
      </c>
    </row>
    <row r="182" spans="1:3" ht="27.75" customHeight="1">
      <c r="A182" s="136" t="s">
        <v>655</v>
      </c>
      <c r="B182" s="136" t="s">
        <v>203</v>
      </c>
      <c r="C182" s="137">
        <v>320.13</v>
      </c>
    </row>
    <row r="183" spans="1:3" ht="27.75" customHeight="1">
      <c r="A183" s="136" t="s">
        <v>656</v>
      </c>
      <c r="B183" s="136" t="s">
        <v>204</v>
      </c>
      <c r="C183" s="137">
        <v>2182.37</v>
      </c>
    </row>
    <row r="184" spans="1:3" ht="27.75" customHeight="1">
      <c r="A184" s="136" t="s">
        <v>657</v>
      </c>
      <c r="B184" s="136" t="s">
        <v>205</v>
      </c>
      <c r="C184" s="137">
        <v>1717.03</v>
      </c>
    </row>
    <row r="185" spans="1:3" ht="27.75" customHeight="1">
      <c r="A185" s="136" t="s">
        <v>658</v>
      </c>
      <c r="B185" s="136" t="s">
        <v>206</v>
      </c>
      <c r="C185" s="137">
        <v>465.34</v>
      </c>
    </row>
    <row r="186" spans="1:3" ht="27.75" customHeight="1">
      <c r="A186" s="136" t="s">
        <v>659</v>
      </c>
      <c r="B186" s="136" t="s">
        <v>207</v>
      </c>
      <c r="C186" s="137">
        <v>8834</v>
      </c>
    </row>
    <row r="187" spans="1:3" ht="27.75" customHeight="1">
      <c r="A187" s="136" t="s">
        <v>660</v>
      </c>
      <c r="B187" s="136" t="s">
        <v>208</v>
      </c>
      <c r="C187" s="137">
        <v>8834</v>
      </c>
    </row>
    <row r="188" spans="1:3" ht="27.75" customHeight="1">
      <c r="A188" s="136" t="s">
        <v>661</v>
      </c>
      <c r="B188" s="136" t="s">
        <v>209</v>
      </c>
      <c r="C188" s="137">
        <v>2680</v>
      </c>
    </row>
    <row r="189" spans="1:3" ht="27.75" customHeight="1">
      <c r="A189" s="136" t="s">
        <v>662</v>
      </c>
      <c r="B189" s="136" t="s">
        <v>210</v>
      </c>
      <c r="C189" s="137">
        <v>2680</v>
      </c>
    </row>
    <row r="190" spans="1:3" ht="27.75" customHeight="1">
      <c r="A190" s="136" t="s">
        <v>663</v>
      </c>
      <c r="B190" s="136" t="s">
        <v>211</v>
      </c>
      <c r="C190" s="137">
        <v>60</v>
      </c>
    </row>
    <row r="191" spans="1:3" ht="27.75" customHeight="1">
      <c r="A191" s="136" t="s">
        <v>664</v>
      </c>
      <c r="B191" s="136" t="s">
        <v>212</v>
      </c>
      <c r="C191" s="137">
        <v>60</v>
      </c>
    </row>
    <row r="192" spans="1:3" ht="27.75" customHeight="1">
      <c r="A192" s="136" t="s">
        <v>665</v>
      </c>
      <c r="B192" s="136" t="s">
        <v>666</v>
      </c>
      <c r="C192" s="137">
        <v>28</v>
      </c>
    </row>
    <row r="193" spans="1:3" ht="27.75" customHeight="1">
      <c r="A193" s="136" t="s">
        <v>667</v>
      </c>
      <c r="B193" s="136" t="s">
        <v>666</v>
      </c>
      <c r="C193" s="137">
        <v>28</v>
      </c>
    </row>
    <row r="194" spans="1:3" s="54" customFormat="1" ht="27.75" customHeight="1">
      <c r="A194" s="138" t="s">
        <v>668</v>
      </c>
      <c r="B194" s="138" t="s">
        <v>213</v>
      </c>
      <c r="C194" s="139">
        <v>3785.4</v>
      </c>
    </row>
    <row r="195" spans="1:3" ht="27.75" customHeight="1">
      <c r="A195" s="136" t="s">
        <v>669</v>
      </c>
      <c r="B195" s="136" t="s">
        <v>670</v>
      </c>
      <c r="C195" s="137">
        <v>510.26</v>
      </c>
    </row>
    <row r="196" spans="1:3" ht="27.75" customHeight="1">
      <c r="A196" s="136" t="s">
        <v>671</v>
      </c>
      <c r="B196" s="136" t="s">
        <v>91</v>
      </c>
      <c r="C196" s="137">
        <v>437.26</v>
      </c>
    </row>
    <row r="197" spans="1:3" ht="27.75" customHeight="1">
      <c r="A197" s="136" t="s">
        <v>672</v>
      </c>
      <c r="B197" s="136" t="s">
        <v>673</v>
      </c>
      <c r="C197" s="137">
        <v>73</v>
      </c>
    </row>
    <row r="198" spans="1:3" ht="27.75" customHeight="1">
      <c r="A198" s="136" t="s">
        <v>674</v>
      </c>
      <c r="B198" s="136" t="s">
        <v>406</v>
      </c>
      <c r="C198" s="137">
        <v>619.09</v>
      </c>
    </row>
    <row r="199" spans="1:3" ht="27.75" customHeight="1">
      <c r="A199" s="136" t="s">
        <v>675</v>
      </c>
      <c r="B199" s="136" t="s">
        <v>407</v>
      </c>
      <c r="C199" s="137">
        <v>503</v>
      </c>
    </row>
    <row r="200" spans="1:3" ht="27.75" customHeight="1">
      <c r="A200" s="136" t="s">
        <v>676</v>
      </c>
      <c r="B200" s="136" t="s">
        <v>408</v>
      </c>
      <c r="C200" s="137">
        <v>116.09</v>
      </c>
    </row>
    <row r="201" spans="1:3" ht="27.75" customHeight="1">
      <c r="A201" s="136" t="s">
        <v>677</v>
      </c>
      <c r="B201" s="136" t="s">
        <v>678</v>
      </c>
      <c r="C201" s="137">
        <v>164.26</v>
      </c>
    </row>
    <row r="202" spans="1:3" ht="27.75" customHeight="1">
      <c r="A202" s="136" t="s">
        <v>679</v>
      </c>
      <c r="B202" s="136" t="s">
        <v>680</v>
      </c>
      <c r="C202" s="137">
        <v>144</v>
      </c>
    </row>
    <row r="203" spans="1:3" ht="27.75" customHeight="1">
      <c r="A203" s="136" t="s">
        <v>681</v>
      </c>
      <c r="B203" s="136" t="s">
        <v>682</v>
      </c>
      <c r="C203" s="137">
        <v>20.26</v>
      </c>
    </row>
    <row r="204" spans="1:3" ht="27.75" customHeight="1">
      <c r="A204" s="136" t="s">
        <v>683</v>
      </c>
      <c r="B204" s="136" t="s">
        <v>409</v>
      </c>
      <c r="C204" s="137">
        <v>351.5</v>
      </c>
    </row>
    <row r="205" spans="1:3" ht="27.75" customHeight="1">
      <c r="A205" s="136" t="s">
        <v>684</v>
      </c>
      <c r="B205" s="136" t="s">
        <v>685</v>
      </c>
      <c r="C205" s="137">
        <v>351.5</v>
      </c>
    </row>
    <row r="206" spans="1:3" ht="27.75" customHeight="1">
      <c r="A206" s="136" t="s">
        <v>686</v>
      </c>
      <c r="B206" s="136" t="s">
        <v>214</v>
      </c>
      <c r="C206" s="137">
        <v>2140.29</v>
      </c>
    </row>
    <row r="207" spans="1:3" ht="27.75" customHeight="1">
      <c r="A207" s="136" t="s">
        <v>687</v>
      </c>
      <c r="B207" s="136" t="s">
        <v>215</v>
      </c>
      <c r="C207" s="137">
        <v>2140.29</v>
      </c>
    </row>
    <row r="208" spans="1:3" s="54" customFormat="1" ht="27.75" customHeight="1">
      <c r="A208" s="138" t="s">
        <v>688</v>
      </c>
      <c r="B208" s="138" t="s">
        <v>216</v>
      </c>
      <c r="C208" s="139">
        <v>1949.63</v>
      </c>
    </row>
    <row r="209" spans="1:3" ht="27.75" customHeight="1">
      <c r="A209" s="136" t="s">
        <v>689</v>
      </c>
      <c r="B209" s="136" t="s">
        <v>217</v>
      </c>
      <c r="C209" s="137">
        <v>1883.99</v>
      </c>
    </row>
    <row r="210" spans="1:3" ht="27.75" customHeight="1">
      <c r="A210" s="136" t="s">
        <v>690</v>
      </c>
      <c r="B210" s="136" t="s">
        <v>91</v>
      </c>
      <c r="C210" s="137">
        <v>962.24</v>
      </c>
    </row>
    <row r="211" spans="1:3" ht="27.75" customHeight="1">
      <c r="A211" s="136" t="s">
        <v>691</v>
      </c>
      <c r="B211" s="136" t="s">
        <v>218</v>
      </c>
      <c r="C211" s="137">
        <v>759.55</v>
      </c>
    </row>
    <row r="212" spans="1:3" ht="27.75" customHeight="1">
      <c r="A212" s="136" t="s">
        <v>692</v>
      </c>
      <c r="B212" s="136" t="s">
        <v>693</v>
      </c>
      <c r="C212" s="137">
        <v>162.2</v>
      </c>
    </row>
    <row r="213" spans="1:3" ht="27.75" customHeight="1">
      <c r="A213" s="136" t="s">
        <v>694</v>
      </c>
      <c r="B213" s="136" t="s">
        <v>695</v>
      </c>
      <c r="C213" s="137">
        <v>65.64</v>
      </c>
    </row>
    <row r="214" spans="1:3" ht="27.75" customHeight="1">
      <c r="A214" s="136" t="s">
        <v>696</v>
      </c>
      <c r="B214" s="136" t="s">
        <v>695</v>
      </c>
      <c r="C214" s="137">
        <v>65.64</v>
      </c>
    </row>
    <row r="215" spans="1:3" s="54" customFormat="1" ht="27.75" customHeight="1">
      <c r="A215" s="138" t="s">
        <v>697</v>
      </c>
      <c r="B215" s="138" t="s">
        <v>219</v>
      </c>
      <c r="C215" s="139">
        <v>49028.5</v>
      </c>
    </row>
    <row r="216" spans="1:3" ht="27.75" customHeight="1">
      <c r="A216" s="136" t="s">
        <v>698</v>
      </c>
      <c r="B216" s="136" t="s">
        <v>220</v>
      </c>
      <c r="C216" s="137">
        <v>4630.04</v>
      </c>
    </row>
    <row r="217" spans="1:3" ht="27.75" customHeight="1">
      <c r="A217" s="136" t="s">
        <v>699</v>
      </c>
      <c r="B217" s="136" t="s">
        <v>91</v>
      </c>
      <c r="C217" s="137">
        <v>2390.3</v>
      </c>
    </row>
    <row r="218" spans="1:3" ht="27.75" customHeight="1">
      <c r="A218" s="136" t="s">
        <v>700</v>
      </c>
      <c r="B218" s="136" t="s">
        <v>94</v>
      </c>
      <c r="C218" s="137">
        <v>35</v>
      </c>
    </row>
    <row r="219" spans="1:3" ht="27.75" customHeight="1">
      <c r="A219" s="136" t="s">
        <v>701</v>
      </c>
      <c r="B219" s="136" t="s">
        <v>702</v>
      </c>
      <c r="C219" s="137">
        <v>40</v>
      </c>
    </row>
    <row r="220" spans="1:3" ht="27.75" customHeight="1">
      <c r="A220" s="136" t="s">
        <v>703</v>
      </c>
      <c r="B220" s="136" t="s">
        <v>221</v>
      </c>
      <c r="C220" s="137">
        <v>60</v>
      </c>
    </row>
    <row r="221" spans="1:3" ht="27.75" customHeight="1">
      <c r="A221" s="136" t="s">
        <v>704</v>
      </c>
      <c r="B221" s="136" t="s">
        <v>705</v>
      </c>
      <c r="C221" s="137">
        <v>70.7</v>
      </c>
    </row>
    <row r="222" spans="1:3" ht="27.75" customHeight="1">
      <c r="A222" s="136" t="s">
        <v>706</v>
      </c>
      <c r="B222" s="136" t="s">
        <v>707</v>
      </c>
      <c r="C222" s="137">
        <v>1200</v>
      </c>
    </row>
    <row r="223" spans="1:3" ht="27.75" customHeight="1">
      <c r="A223" s="136" t="s">
        <v>708</v>
      </c>
      <c r="B223" s="136" t="s">
        <v>222</v>
      </c>
      <c r="C223" s="137">
        <v>490</v>
      </c>
    </row>
    <row r="224" spans="1:3" ht="27.75" customHeight="1">
      <c r="A224" s="136" t="s">
        <v>709</v>
      </c>
      <c r="B224" s="136" t="s">
        <v>223</v>
      </c>
      <c r="C224" s="137">
        <v>68.07</v>
      </c>
    </row>
    <row r="225" spans="1:3" ht="27.75" customHeight="1">
      <c r="A225" s="136" t="s">
        <v>710</v>
      </c>
      <c r="B225" s="136" t="s">
        <v>224</v>
      </c>
      <c r="C225" s="137">
        <v>209.97</v>
      </c>
    </row>
    <row r="226" spans="1:3" ht="27.75" customHeight="1">
      <c r="A226" s="136" t="s">
        <v>711</v>
      </c>
      <c r="B226" s="136" t="s">
        <v>225</v>
      </c>
      <c r="C226" s="137">
        <v>8873.31</v>
      </c>
    </row>
    <row r="227" spans="1:3" ht="27.75" customHeight="1">
      <c r="A227" s="136" t="s">
        <v>712</v>
      </c>
      <c r="B227" s="136" t="s">
        <v>91</v>
      </c>
      <c r="C227" s="137">
        <v>1305.19</v>
      </c>
    </row>
    <row r="228" spans="1:3" ht="27.75" customHeight="1">
      <c r="A228" s="136" t="s">
        <v>713</v>
      </c>
      <c r="B228" s="136" t="s">
        <v>94</v>
      </c>
      <c r="C228" s="137">
        <v>363.74</v>
      </c>
    </row>
    <row r="229" spans="1:3" ht="27.75" customHeight="1">
      <c r="A229" s="136" t="s">
        <v>714</v>
      </c>
      <c r="B229" s="136" t="s">
        <v>226</v>
      </c>
      <c r="C229" s="137">
        <v>1650.86</v>
      </c>
    </row>
    <row r="230" spans="1:3" ht="27.75" customHeight="1">
      <c r="A230" s="136" t="s">
        <v>715</v>
      </c>
      <c r="B230" s="136" t="s">
        <v>227</v>
      </c>
      <c r="C230" s="137">
        <v>50</v>
      </c>
    </row>
    <row r="231" spans="1:3" ht="27.75" customHeight="1">
      <c r="A231" s="136" t="s">
        <v>716</v>
      </c>
      <c r="B231" s="136" t="s">
        <v>717</v>
      </c>
      <c r="C231" s="137">
        <v>50</v>
      </c>
    </row>
    <row r="232" spans="1:3" ht="27.75" customHeight="1">
      <c r="A232" s="136" t="s">
        <v>718</v>
      </c>
      <c r="B232" s="136" t="s">
        <v>719</v>
      </c>
      <c r="C232" s="137">
        <v>988.82</v>
      </c>
    </row>
    <row r="233" spans="1:3" ht="27.75" customHeight="1">
      <c r="A233" s="136" t="s">
        <v>720</v>
      </c>
      <c r="B233" s="136" t="s">
        <v>228</v>
      </c>
      <c r="C233" s="137">
        <v>3225.24</v>
      </c>
    </row>
    <row r="234" spans="1:3" ht="27.75" customHeight="1">
      <c r="A234" s="136" t="s">
        <v>721</v>
      </c>
      <c r="B234" s="136" t="s">
        <v>722</v>
      </c>
      <c r="C234" s="137">
        <v>60</v>
      </c>
    </row>
    <row r="235" spans="1:3" ht="27.75" customHeight="1">
      <c r="A235" s="136" t="s">
        <v>723</v>
      </c>
      <c r="B235" s="136" t="s">
        <v>724</v>
      </c>
      <c r="C235" s="137">
        <v>1099.46</v>
      </c>
    </row>
    <row r="236" spans="1:3" ht="27.75" customHeight="1">
      <c r="A236" s="136" t="s">
        <v>725</v>
      </c>
      <c r="B236" s="136" t="s">
        <v>229</v>
      </c>
      <c r="C236" s="137">
        <v>80</v>
      </c>
    </row>
    <row r="237" spans="1:3" ht="27.75" customHeight="1">
      <c r="A237" s="136" t="s">
        <v>726</v>
      </c>
      <c r="B237" s="136" t="s">
        <v>230</v>
      </c>
      <c r="C237" s="137">
        <v>5487.55</v>
      </c>
    </row>
    <row r="238" spans="1:3" ht="27.75" customHeight="1">
      <c r="A238" s="136" t="s">
        <v>727</v>
      </c>
      <c r="B238" s="136" t="s">
        <v>91</v>
      </c>
      <c r="C238" s="137">
        <v>1278.55</v>
      </c>
    </row>
    <row r="239" spans="1:3" ht="27.75" customHeight="1">
      <c r="A239" s="136" t="s">
        <v>728</v>
      </c>
      <c r="B239" s="136" t="s">
        <v>729</v>
      </c>
      <c r="C239" s="137">
        <v>235</v>
      </c>
    </row>
    <row r="240" spans="1:3" ht="27.75" customHeight="1">
      <c r="A240" s="136" t="s">
        <v>730</v>
      </c>
      <c r="B240" s="136" t="s">
        <v>231</v>
      </c>
      <c r="C240" s="137">
        <v>195</v>
      </c>
    </row>
    <row r="241" spans="1:3" ht="27.75" customHeight="1">
      <c r="A241" s="136" t="s">
        <v>731</v>
      </c>
      <c r="B241" s="136" t="s">
        <v>410</v>
      </c>
      <c r="C241" s="137">
        <v>30</v>
      </c>
    </row>
    <row r="242" spans="1:3" ht="27.75" customHeight="1">
      <c r="A242" s="136" t="s">
        <v>732</v>
      </c>
      <c r="B242" s="136" t="s">
        <v>411</v>
      </c>
      <c r="C242" s="137">
        <v>2900</v>
      </c>
    </row>
    <row r="243" spans="1:3" ht="27.75" customHeight="1">
      <c r="A243" s="136" t="s">
        <v>733</v>
      </c>
      <c r="B243" s="136" t="s">
        <v>412</v>
      </c>
      <c r="C243" s="137">
        <v>849</v>
      </c>
    </row>
    <row r="244" spans="1:3" ht="27.75" customHeight="1">
      <c r="A244" s="136" t="s">
        <v>734</v>
      </c>
      <c r="B244" s="136" t="s">
        <v>232</v>
      </c>
      <c r="C244" s="137">
        <v>18537.96</v>
      </c>
    </row>
    <row r="245" spans="1:3" ht="27.75" customHeight="1">
      <c r="A245" s="136" t="s">
        <v>735</v>
      </c>
      <c r="B245" s="136" t="s">
        <v>91</v>
      </c>
      <c r="C245" s="137">
        <v>136.96</v>
      </c>
    </row>
    <row r="246" spans="1:3" ht="27.75" customHeight="1">
      <c r="A246" s="136" t="s">
        <v>736</v>
      </c>
      <c r="B246" s="136" t="s">
        <v>233</v>
      </c>
      <c r="C246" s="137">
        <v>18401</v>
      </c>
    </row>
    <row r="247" spans="1:3" ht="27.75" customHeight="1">
      <c r="A247" s="136" t="s">
        <v>737</v>
      </c>
      <c r="B247" s="136" t="s">
        <v>234</v>
      </c>
      <c r="C247" s="137">
        <v>3349.16</v>
      </c>
    </row>
    <row r="248" spans="1:3" ht="27.75" customHeight="1">
      <c r="A248" s="136" t="s">
        <v>738</v>
      </c>
      <c r="B248" s="136" t="s">
        <v>149</v>
      </c>
      <c r="C248" s="137">
        <v>128.16</v>
      </c>
    </row>
    <row r="249" spans="1:3" ht="27.75" customHeight="1">
      <c r="A249" s="136" t="s">
        <v>739</v>
      </c>
      <c r="B249" s="136" t="s">
        <v>235</v>
      </c>
      <c r="C249" s="137">
        <v>3221</v>
      </c>
    </row>
    <row r="250" spans="1:3" ht="27.75" customHeight="1">
      <c r="A250" s="136" t="s">
        <v>740</v>
      </c>
      <c r="B250" s="136" t="s">
        <v>236</v>
      </c>
      <c r="C250" s="137">
        <v>6227.48</v>
      </c>
    </row>
    <row r="251" spans="1:3" ht="27.75" customHeight="1">
      <c r="A251" s="136" t="s">
        <v>741</v>
      </c>
      <c r="B251" s="136" t="s">
        <v>742</v>
      </c>
      <c r="C251" s="137">
        <v>20</v>
      </c>
    </row>
    <row r="252" spans="1:3" ht="27.75" customHeight="1">
      <c r="A252" s="136" t="s">
        <v>743</v>
      </c>
      <c r="B252" s="136" t="s">
        <v>237</v>
      </c>
      <c r="C252" s="137">
        <v>3895.48</v>
      </c>
    </row>
    <row r="253" spans="1:3" ht="27.75" customHeight="1">
      <c r="A253" s="136" t="s">
        <v>744</v>
      </c>
      <c r="B253" s="136" t="s">
        <v>238</v>
      </c>
      <c r="C253" s="137">
        <v>2312</v>
      </c>
    </row>
    <row r="254" spans="1:3" ht="27.75" customHeight="1">
      <c r="A254" s="136" t="s">
        <v>745</v>
      </c>
      <c r="B254" s="136" t="s">
        <v>239</v>
      </c>
      <c r="C254" s="137">
        <v>1810</v>
      </c>
    </row>
    <row r="255" spans="1:3" ht="27.75" customHeight="1">
      <c r="A255" s="136" t="s">
        <v>746</v>
      </c>
      <c r="B255" s="136" t="s">
        <v>240</v>
      </c>
      <c r="C255" s="137">
        <v>1750</v>
      </c>
    </row>
    <row r="256" spans="1:3" ht="27.75" customHeight="1">
      <c r="A256" s="136" t="s">
        <v>747</v>
      </c>
      <c r="B256" s="136" t="s">
        <v>241</v>
      </c>
      <c r="C256" s="137">
        <v>60</v>
      </c>
    </row>
    <row r="257" spans="1:3" ht="27.75" customHeight="1">
      <c r="A257" s="136" t="s">
        <v>748</v>
      </c>
      <c r="B257" s="136" t="s">
        <v>749</v>
      </c>
      <c r="C257" s="137">
        <v>113</v>
      </c>
    </row>
    <row r="258" spans="1:3" ht="27.75" customHeight="1">
      <c r="A258" s="136" t="s">
        <v>750</v>
      </c>
      <c r="B258" s="136" t="s">
        <v>749</v>
      </c>
      <c r="C258" s="137">
        <v>113</v>
      </c>
    </row>
    <row r="259" spans="1:3" s="54" customFormat="1" ht="27.75" customHeight="1">
      <c r="A259" s="138" t="s">
        <v>751</v>
      </c>
      <c r="B259" s="138" t="s">
        <v>242</v>
      </c>
      <c r="C259" s="139">
        <v>16613.48</v>
      </c>
    </row>
    <row r="260" spans="1:3" ht="27.75" customHeight="1">
      <c r="A260" s="136" t="s">
        <v>752</v>
      </c>
      <c r="B260" s="136" t="s">
        <v>243</v>
      </c>
      <c r="C260" s="137">
        <v>14789.48</v>
      </c>
    </row>
    <row r="261" spans="1:3" ht="27.75" customHeight="1">
      <c r="A261" s="136" t="s">
        <v>753</v>
      </c>
      <c r="B261" s="136" t="s">
        <v>244</v>
      </c>
      <c r="C261" s="137">
        <v>11006.5</v>
      </c>
    </row>
    <row r="262" spans="1:3" ht="27.75" customHeight="1">
      <c r="A262" s="136" t="s">
        <v>754</v>
      </c>
      <c r="B262" s="136" t="s">
        <v>245</v>
      </c>
      <c r="C262" s="137">
        <v>2006.33</v>
      </c>
    </row>
    <row r="263" spans="1:3" ht="27.75" customHeight="1">
      <c r="A263" s="136" t="s">
        <v>755</v>
      </c>
      <c r="B263" s="136" t="s">
        <v>246</v>
      </c>
      <c r="C263" s="137">
        <v>25.4</v>
      </c>
    </row>
    <row r="264" spans="1:3" ht="27.75" customHeight="1">
      <c r="A264" s="136" t="s">
        <v>756</v>
      </c>
      <c r="B264" s="136" t="s">
        <v>413</v>
      </c>
      <c r="C264" s="137">
        <v>1751.25</v>
      </c>
    </row>
    <row r="265" spans="1:3" ht="27.75" customHeight="1">
      <c r="A265" s="136" t="s">
        <v>757</v>
      </c>
      <c r="B265" s="136" t="s">
        <v>247</v>
      </c>
      <c r="C265" s="137">
        <v>1824</v>
      </c>
    </row>
    <row r="266" spans="1:3" ht="27.75" customHeight="1">
      <c r="A266" s="136" t="s">
        <v>758</v>
      </c>
      <c r="B266" s="136" t="s">
        <v>248</v>
      </c>
      <c r="C266" s="137">
        <v>1824</v>
      </c>
    </row>
    <row r="267" spans="1:3" s="54" customFormat="1" ht="27.75" customHeight="1">
      <c r="A267" s="138" t="s">
        <v>759</v>
      </c>
      <c r="B267" s="138" t="s">
        <v>249</v>
      </c>
      <c r="C267" s="139">
        <v>898.22</v>
      </c>
    </row>
    <row r="268" spans="1:3" ht="27.75" customHeight="1">
      <c r="A268" s="136" t="s">
        <v>760</v>
      </c>
      <c r="B268" s="136" t="s">
        <v>250</v>
      </c>
      <c r="C268" s="137">
        <v>483.41</v>
      </c>
    </row>
    <row r="269" spans="1:3" ht="27.75" customHeight="1">
      <c r="A269" s="136" t="s">
        <v>761</v>
      </c>
      <c r="B269" s="136" t="s">
        <v>91</v>
      </c>
      <c r="C269" s="137">
        <v>483.41</v>
      </c>
    </row>
    <row r="270" spans="1:3" ht="27.75" customHeight="1">
      <c r="A270" s="136" t="s">
        <v>762</v>
      </c>
      <c r="B270" s="136" t="s">
        <v>251</v>
      </c>
      <c r="C270" s="137">
        <v>414.81</v>
      </c>
    </row>
    <row r="271" spans="1:3" ht="27.75" customHeight="1">
      <c r="A271" s="136" t="s">
        <v>763</v>
      </c>
      <c r="B271" s="136" t="s">
        <v>91</v>
      </c>
      <c r="C271" s="137">
        <v>199.81</v>
      </c>
    </row>
    <row r="272" spans="1:3" ht="27.75" customHeight="1">
      <c r="A272" s="136" t="s">
        <v>764</v>
      </c>
      <c r="B272" s="136" t="s">
        <v>765</v>
      </c>
      <c r="C272" s="137">
        <v>215</v>
      </c>
    </row>
    <row r="273" spans="1:3" s="54" customFormat="1" ht="27.75" customHeight="1">
      <c r="A273" s="138" t="s">
        <v>766</v>
      </c>
      <c r="B273" s="138" t="s">
        <v>252</v>
      </c>
      <c r="C273" s="139">
        <v>2611.06</v>
      </c>
    </row>
    <row r="274" spans="1:3" ht="27.75" customHeight="1">
      <c r="A274" s="136" t="s">
        <v>767</v>
      </c>
      <c r="B274" s="136" t="s">
        <v>253</v>
      </c>
      <c r="C274" s="137">
        <v>2611.06</v>
      </c>
    </row>
    <row r="275" spans="1:3" ht="27.75" customHeight="1">
      <c r="A275" s="136" t="s">
        <v>768</v>
      </c>
      <c r="B275" s="136" t="s">
        <v>91</v>
      </c>
      <c r="C275" s="137">
        <v>2611.06</v>
      </c>
    </row>
    <row r="276" spans="1:3" s="54" customFormat="1" ht="27.75" customHeight="1">
      <c r="A276" s="138" t="s">
        <v>769</v>
      </c>
      <c r="B276" s="138" t="s">
        <v>402</v>
      </c>
      <c r="C276" s="139">
        <v>5.09</v>
      </c>
    </row>
    <row r="277" spans="1:3" ht="27.75" customHeight="1">
      <c r="A277" s="136" t="s">
        <v>770</v>
      </c>
      <c r="B277" s="136" t="s">
        <v>414</v>
      </c>
      <c r="C277" s="137">
        <v>5.09</v>
      </c>
    </row>
    <row r="278" spans="1:3" ht="27.75" customHeight="1">
      <c r="A278" s="136" t="s">
        <v>771</v>
      </c>
      <c r="B278" s="136" t="s">
        <v>414</v>
      </c>
      <c r="C278" s="137">
        <v>5.09</v>
      </c>
    </row>
    <row r="279" spans="1:3" s="54" customFormat="1" ht="27.75" customHeight="1">
      <c r="A279" s="138" t="s">
        <v>772</v>
      </c>
      <c r="B279" s="138" t="s">
        <v>254</v>
      </c>
      <c r="C279" s="139">
        <v>3251.45</v>
      </c>
    </row>
    <row r="280" spans="1:3" ht="27.75" customHeight="1">
      <c r="A280" s="136" t="s">
        <v>773</v>
      </c>
      <c r="B280" s="136" t="s">
        <v>255</v>
      </c>
      <c r="C280" s="137">
        <v>3227.85</v>
      </c>
    </row>
    <row r="281" spans="1:3" ht="27.75" customHeight="1">
      <c r="A281" s="136" t="s">
        <v>774</v>
      </c>
      <c r="B281" s="136" t="s">
        <v>91</v>
      </c>
      <c r="C281" s="137">
        <v>920.55</v>
      </c>
    </row>
    <row r="282" spans="1:3" ht="27.75" customHeight="1">
      <c r="A282" s="136" t="s">
        <v>775</v>
      </c>
      <c r="B282" s="136" t="s">
        <v>256</v>
      </c>
      <c r="C282" s="137">
        <v>2307.3</v>
      </c>
    </row>
    <row r="283" spans="1:3" ht="27.75" customHeight="1">
      <c r="A283" s="136" t="s">
        <v>776</v>
      </c>
      <c r="B283" s="136" t="s">
        <v>257</v>
      </c>
      <c r="C283" s="137">
        <v>23.6</v>
      </c>
    </row>
    <row r="284" spans="1:3" ht="27.75" customHeight="1">
      <c r="A284" s="136" t="s">
        <v>777</v>
      </c>
      <c r="B284" s="136" t="s">
        <v>778</v>
      </c>
      <c r="C284" s="137">
        <v>23.6</v>
      </c>
    </row>
    <row r="285" spans="1:3" s="54" customFormat="1" ht="27.75" customHeight="1">
      <c r="A285" s="138" t="s">
        <v>779</v>
      </c>
      <c r="B285" s="138" t="s">
        <v>258</v>
      </c>
      <c r="C285" s="139">
        <v>4874.41</v>
      </c>
    </row>
    <row r="286" spans="1:3" ht="27.75" customHeight="1">
      <c r="A286" s="136" t="s">
        <v>780</v>
      </c>
      <c r="B286" s="136" t="s">
        <v>259</v>
      </c>
      <c r="C286" s="137">
        <v>4874.41</v>
      </c>
    </row>
    <row r="287" spans="1:3" ht="27.75" customHeight="1">
      <c r="A287" s="136" t="s">
        <v>781</v>
      </c>
      <c r="B287" s="136" t="s">
        <v>260</v>
      </c>
      <c r="C287" s="137">
        <v>4874.41</v>
      </c>
    </row>
    <row r="288" spans="1:3" s="54" customFormat="1" ht="27.75" customHeight="1">
      <c r="A288" s="138" t="s">
        <v>782</v>
      </c>
      <c r="B288" s="138" t="s">
        <v>261</v>
      </c>
      <c r="C288" s="139">
        <v>202.51</v>
      </c>
    </row>
    <row r="289" spans="1:3" ht="27.75" customHeight="1">
      <c r="A289" s="136" t="s">
        <v>783</v>
      </c>
      <c r="B289" s="136" t="s">
        <v>262</v>
      </c>
      <c r="C289" s="137">
        <v>202.51</v>
      </c>
    </row>
    <row r="290" spans="1:3" ht="27.75" customHeight="1">
      <c r="A290" s="136" t="s">
        <v>784</v>
      </c>
      <c r="B290" s="136" t="s">
        <v>91</v>
      </c>
      <c r="C290" s="137">
        <v>202.51</v>
      </c>
    </row>
    <row r="291" spans="1:3" s="54" customFormat="1" ht="27.75" customHeight="1">
      <c r="A291" s="138" t="s">
        <v>785</v>
      </c>
      <c r="B291" s="138" t="s">
        <v>263</v>
      </c>
      <c r="C291" s="139">
        <v>1500</v>
      </c>
    </row>
    <row r="292" spans="1:3" ht="27.75" customHeight="1">
      <c r="A292" s="136" t="s">
        <v>786</v>
      </c>
      <c r="B292" s="136" t="s">
        <v>264</v>
      </c>
      <c r="C292" s="137">
        <v>12462.75</v>
      </c>
    </row>
    <row r="293" spans="1:3" ht="27.75" customHeight="1">
      <c r="A293" s="136" t="s">
        <v>787</v>
      </c>
      <c r="B293" s="136" t="s">
        <v>265</v>
      </c>
      <c r="C293" s="137">
        <v>12462.75</v>
      </c>
    </row>
    <row r="294" spans="1:3" s="54" customFormat="1" ht="27.75" customHeight="1">
      <c r="A294" s="138" t="s">
        <v>788</v>
      </c>
      <c r="B294" s="138" t="s">
        <v>266</v>
      </c>
      <c r="C294" s="139">
        <v>4700</v>
      </c>
    </row>
    <row r="295" spans="1:3" ht="27.75" customHeight="1">
      <c r="A295" s="136" t="s">
        <v>789</v>
      </c>
      <c r="B295" s="136" t="s">
        <v>267</v>
      </c>
      <c r="C295" s="137">
        <v>4700</v>
      </c>
    </row>
    <row r="296" spans="1:3" ht="27.75" customHeight="1">
      <c r="A296" s="136" t="s">
        <v>790</v>
      </c>
      <c r="B296" s="136" t="s">
        <v>268</v>
      </c>
      <c r="C296" s="137">
        <v>4700</v>
      </c>
    </row>
    <row r="297" spans="1:3" s="54" customFormat="1" ht="27.75" customHeight="1">
      <c r="A297" s="138" t="s">
        <v>791</v>
      </c>
      <c r="B297" s="138"/>
      <c r="C297" s="139">
        <v>253083</v>
      </c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C31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9.421875" style="39" customWidth="1"/>
    <col min="2" max="2" width="38.57421875" style="39" customWidth="1"/>
    <col min="3" max="3" width="17.28125" style="41" customWidth="1"/>
    <col min="4" max="16384" width="9.00390625" style="39" customWidth="1"/>
  </cols>
  <sheetData>
    <row r="1" ht="21" customHeight="1">
      <c r="A1" s="42" t="s">
        <v>269</v>
      </c>
    </row>
    <row r="2" spans="1:3" ht="24.75" customHeight="1">
      <c r="A2" s="146" t="s">
        <v>270</v>
      </c>
      <c r="B2" s="147"/>
      <c r="C2" s="147"/>
    </row>
    <row r="3" s="42" customFormat="1" ht="24" customHeight="1">
      <c r="C3" s="40" t="s">
        <v>271</v>
      </c>
    </row>
    <row r="4" spans="1:3" s="47" customFormat="1" ht="43.5" customHeight="1">
      <c r="A4" s="48" t="s">
        <v>272</v>
      </c>
      <c r="B4" s="48" t="s">
        <v>273</v>
      </c>
      <c r="C4" s="50" t="s">
        <v>38</v>
      </c>
    </row>
    <row r="5" spans="1:3" ht="24.75" customHeight="1">
      <c r="A5" s="113">
        <v>501</v>
      </c>
      <c r="B5" s="114" t="s">
        <v>415</v>
      </c>
      <c r="C5" s="115">
        <f>SUM(C6:C9)</f>
        <v>38839</v>
      </c>
    </row>
    <row r="6" spans="1:3" ht="24.75" customHeight="1">
      <c r="A6" s="116">
        <v>50101</v>
      </c>
      <c r="B6" s="117" t="s">
        <v>416</v>
      </c>
      <c r="C6" s="115">
        <v>20151</v>
      </c>
    </row>
    <row r="7" spans="1:3" ht="24.75" customHeight="1">
      <c r="A7" s="116">
        <v>50102</v>
      </c>
      <c r="B7" s="117" t="s">
        <v>417</v>
      </c>
      <c r="C7" s="115">
        <v>6703</v>
      </c>
    </row>
    <row r="8" spans="1:3" ht="24.75" customHeight="1">
      <c r="A8" s="116">
        <v>50103</v>
      </c>
      <c r="B8" s="117" t="s">
        <v>260</v>
      </c>
      <c r="C8" s="115">
        <v>3561</v>
      </c>
    </row>
    <row r="9" spans="1:3" ht="24.75" customHeight="1">
      <c r="A9" s="116">
        <v>50199</v>
      </c>
      <c r="B9" s="117" t="s">
        <v>275</v>
      </c>
      <c r="C9" s="115">
        <v>8424</v>
      </c>
    </row>
    <row r="10" spans="1:3" ht="24.75" customHeight="1">
      <c r="A10" s="113">
        <v>502</v>
      </c>
      <c r="B10" s="114" t="s">
        <v>418</v>
      </c>
      <c r="C10" s="115">
        <f>SUM(C11:C19)</f>
        <v>5720</v>
      </c>
    </row>
    <row r="11" spans="1:3" ht="24.75" customHeight="1">
      <c r="A11" s="116">
        <v>50201</v>
      </c>
      <c r="B11" s="117" t="s">
        <v>419</v>
      </c>
      <c r="C11" s="115">
        <v>4077</v>
      </c>
    </row>
    <row r="12" spans="1:3" ht="24.75" customHeight="1">
      <c r="A12" s="116">
        <v>50202</v>
      </c>
      <c r="B12" s="117" t="s">
        <v>277</v>
      </c>
      <c r="C12" s="118">
        <v>47</v>
      </c>
    </row>
    <row r="13" spans="1:3" ht="24.75" customHeight="1">
      <c r="A13" s="116">
        <v>50203</v>
      </c>
      <c r="B13" s="117" t="s">
        <v>278</v>
      </c>
      <c r="C13" s="118">
        <v>72</v>
      </c>
    </row>
    <row r="14" spans="1:3" ht="24.75" customHeight="1">
      <c r="A14" s="116">
        <v>50204</v>
      </c>
      <c r="B14" s="117" t="s">
        <v>420</v>
      </c>
      <c r="C14" s="118">
        <v>104</v>
      </c>
    </row>
    <row r="15" spans="1:3" ht="24.75" customHeight="1">
      <c r="A15" s="116">
        <v>50205</v>
      </c>
      <c r="B15" s="117" t="s">
        <v>280</v>
      </c>
      <c r="C15" s="118">
        <v>161</v>
      </c>
    </row>
    <row r="16" spans="1:3" ht="24.75" customHeight="1">
      <c r="A16" s="116">
        <v>50206</v>
      </c>
      <c r="B16" s="117" t="s">
        <v>279</v>
      </c>
      <c r="C16" s="118">
        <v>269</v>
      </c>
    </row>
    <row r="17" spans="1:3" ht="24.75" customHeight="1">
      <c r="A17" s="116">
        <v>50208</v>
      </c>
      <c r="B17" s="117" t="s">
        <v>281</v>
      </c>
      <c r="C17" s="115">
        <v>603</v>
      </c>
    </row>
    <row r="18" spans="1:3" ht="24.75" customHeight="1">
      <c r="A18" s="116">
        <v>50209</v>
      </c>
      <c r="B18" s="117" t="s">
        <v>276</v>
      </c>
      <c r="C18" s="118">
        <v>258</v>
      </c>
    </row>
    <row r="19" spans="1:3" ht="24.75" customHeight="1">
      <c r="A19" s="116">
        <v>50299</v>
      </c>
      <c r="B19" s="117" t="s">
        <v>421</v>
      </c>
      <c r="C19" s="118">
        <v>129</v>
      </c>
    </row>
    <row r="20" spans="1:3" ht="24.75" customHeight="1">
      <c r="A20" s="113">
        <v>503</v>
      </c>
      <c r="B20" s="114" t="s">
        <v>422</v>
      </c>
      <c r="C20" s="118">
        <f>C21</f>
        <v>134</v>
      </c>
    </row>
    <row r="21" spans="1:3" ht="24.75" customHeight="1">
      <c r="A21" s="116">
        <v>50306</v>
      </c>
      <c r="B21" s="117" t="s">
        <v>423</v>
      </c>
      <c r="C21" s="118">
        <v>134</v>
      </c>
    </row>
    <row r="22" spans="1:3" ht="24.75" customHeight="1">
      <c r="A22" s="113">
        <v>505</v>
      </c>
      <c r="B22" s="114" t="s">
        <v>424</v>
      </c>
      <c r="C22" s="115">
        <f>SUM(C23:C24)</f>
        <v>65108</v>
      </c>
    </row>
    <row r="23" spans="1:3" ht="24.75" customHeight="1">
      <c r="A23" s="116">
        <v>50501</v>
      </c>
      <c r="B23" s="117" t="s">
        <v>274</v>
      </c>
      <c r="C23" s="115">
        <v>61569</v>
      </c>
    </row>
    <row r="24" spans="1:3" ht="24.75" customHeight="1">
      <c r="A24" s="116">
        <v>50502</v>
      </c>
      <c r="B24" s="117" t="s">
        <v>425</v>
      </c>
      <c r="C24" s="115">
        <v>3539</v>
      </c>
    </row>
    <row r="25" spans="1:3" ht="24.75" customHeight="1">
      <c r="A25" s="113">
        <v>506</v>
      </c>
      <c r="B25" s="114" t="s">
        <v>426</v>
      </c>
      <c r="C25" s="118">
        <f>C26</f>
        <v>86</v>
      </c>
    </row>
    <row r="26" spans="1:3" ht="24.75" customHeight="1">
      <c r="A26" s="116">
        <v>50601</v>
      </c>
      <c r="B26" s="117" t="s">
        <v>427</v>
      </c>
      <c r="C26" s="118">
        <v>86</v>
      </c>
    </row>
    <row r="27" spans="1:3" ht="24.75" customHeight="1">
      <c r="A27" s="113">
        <v>509</v>
      </c>
      <c r="B27" s="114" t="s">
        <v>282</v>
      </c>
      <c r="C27" s="115">
        <f>SUM(C28:C30)</f>
        <v>7207</v>
      </c>
    </row>
    <row r="28" spans="1:3" ht="24.75" customHeight="1">
      <c r="A28" s="116">
        <v>50901</v>
      </c>
      <c r="B28" s="117" t="s">
        <v>428</v>
      </c>
      <c r="C28" s="115">
        <v>439</v>
      </c>
    </row>
    <row r="29" spans="1:3" ht="24.75" customHeight="1">
      <c r="A29" s="116">
        <v>50905</v>
      </c>
      <c r="B29" s="117" t="s">
        <v>429</v>
      </c>
      <c r="C29" s="115">
        <v>349</v>
      </c>
    </row>
    <row r="30" spans="1:3" ht="24.75" customHeight="1">
      <c r="A30" s="116">
        <v>50999</v>
      </c>
      <c r="B30" s="117" t="s">
        <v>430</v>
      </c>
      <c r="C30" s="118">
        <v>6419</v>
      </c>
    </row>
    <row r="31" spans="1:3" ht="30.75" customHeight="1">
      <c r="A31" s="148" t="s">
        <v>431</v>
      </c>
      <c r="B31" s="149"/>
      <c r="C31" s="119">
        <f>SUM(C27,C25,C22,C20,C10,C5)</f>
        <v>117094</v>
      </c>
    </row>
  </sheetData>
  <sheetProtection/>
  <mergeCells count="2">
    <mergeCell ref="A2:C2"/>
    <mergeCell ref="A31:B31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D28"/>
  <sheetViews>
    <sheetView zoomScalePageLayoutView="0" workbookViewId="0" topLeftCell="A1">
      <selection activeCell="A13" sqref="A13:D13"/>
    </sheetView>
  </sheetViews>
  <sheetFormatPr defaultColWidth="7.00390625" defaultRowHeight="15"/>
  <cols>
    <col min="1" max="4" width="20.8515625" style="4" customWidth="1"/>
    <col min="5" max="16384" width="7.00390625" style="24" customWidth="1"/>
  </cols>
  <sheetData>
    <row r="1" spans="1:4" ht="21.75" customHeight="1">
      <c r="A1" s="23" t="s">
        <v>28</v>
      </c>
      <c r="B1" s="23"/>
      <c r="C1" s="23"/>
      <c r="D1" s="23"/>
    </row>
    <row r="2" spans="1:4" ht="51.75" customHeight="1">
      <c r="A2" s="150" t="s">
        <v>284</v>
      </c>
      <c r="B2" s="151"/>
      <c r="C2" s="151"/>
      <c r="D2" s="151"/>
    </row>
    <row r="3" ht="15">
      <c r="D3" s="53" t="s">
        <v>10</v>
      </c>
    </row>
    <row r="4" spans="1:4" s="54" customFormat="1" ht="39.75" customHeight="1">
      <c r="A4" s="19" t="s">
        <v>27</v>
      </c>
      <c r="B4" s="26" t="s">
        <v>11</v>
      </c>
      <c r="C4" s="26" t="s">
        <v>14</v>
      </c>
      <c r="D4" s="19" t="s">
        <v>23</v>
      </c>
    </row>
    <row r="5" spans="1:4" ht="39.75" customHeight="1">
      <c r="A5" s="55" t="s">
        <v>16</v>
      </c>
      <c r="B5" s="30" t="s">
        <v>285</v>
      </c>
      <c r="C5" s="30" t="s">
        <v>285</v>
      </c>
      <c r="D5" s="30" t="s">
        <v>285</v>
      </c>
    </row>
    <row r="6" spans="1:4" ht="39.75" customHeight="1">
      <c r="A6" s="55" t="s">
        <v>17</v>
      </c>
      <c r="B6" s="30"/>
      <c r="C6" s="30"/>
      <c r="D6" s="30"/>
    </row>
    <row r="7" spans="1:4" ht="39.75" customHeight="1">
      <c r="A7" s="55" t="s">
        <v>18</v>
      </c>
      <c r="B7" s="30"/>
      <c r="C7" s="30"/>
      <c r="D7" s="30"/>
    </row>
    <row r="8" spans="1:4" ht="39.75" customHeight="1">
      <c r="A8" s="55" t="s">
        <v>19</v>
      </c>
      <c r="B8" s="30"/>
      <c r="C8" s="30"/>
      <c r="D8" s="30"/>
    </row>
    <row r="9" spans="1:4" ht="39.75" customHeight="1">
      <c r="A9" s="55" t="s">
        <v>20</v>
      </c>
      <c r="B9" s="30"/>
      <c r="C9" s="30"/>
      <c r="D9" s="30"/>
    </row>
    <row r="10" spans="1:4" ht="39.75" customHeight="1">
      <c r="A10" s="55" t="s">
        <v>0</v>
      </c>
      <c r="B10" s="30"/>
      <c r="C10" s="30"/>
      <c r="D10" s="30"/>
    </row>
    <row r="11" spans="1:4" ht="39.75" customHeight="1">
      <c r="A11" s="55" t="s">
        <v>15</v>
      </c>
      <c r="B11" s="6"/>
      <c r="C11" s="6"/>
      <c r="D11" s="6"/>
    </row>
    <row r="12" spans="1:4" ht="39.75" customHeight="1">
      <c r="A12" s="26" t="s">
        <v>12</v>
      </c>
      <c r="B12" s="30" t="s">
        <v>285</v>
      </c>
      <c r="C12" s="30" t="s">
        <v>285</v>
      </c>
      <c r="D12" s="30" t="s">
        <v>285</v>
      </c>
    </row>
    <row r="13" spans="1:4" ht="19.5" customHeight="1">
      <c r="A13" s="152" t="s">
        <v>286</v>
      </c>
      <c r="B13" s="152"/>
      <c r="C13" s="152"/>
      <c r="D13" s="152"/>
    </row>
    <row r="14" ht="19.5" customHeight="1"/>
    <row r="15" ht="19.5" customHeight="1"/>
    <row r="16" ht="19.5" customHeight="1"/>
    <row r="17" spans="1:4" ht="19.5" customHeight="1">
      <c r="A17" s="24"/>
      <c r="B17" s="24"/>
      <c r="C17" s="24"/>
      <c r="D17" s="24"/>
    </row>
    <row r="18" spans="1:4" ht="19.5" customHeight="1">
      <c r="A18" s="24"/>
      <c r="B18" s="24"/>
      <c r="C18" s="24"/>
      <c r="D18" s="24"/>
    </row>
    <row r="19" spans="1:4" ht="19.5" customHeight="1">
      <c r="A19" s="24"/>
      <c r="B19" s="24"/>
      <c r="C19" s="24"/>
      <c r="D19" s="24"/>
    </row>
    <row r="20" spans="1:4" ht="19.5" customHeight="1">
      <c r="A20" s="24"/>
      <c r="B20" s="24"/>
      <c r="C20" s="24"/>
      <c r="D20" s="24"/>
    </row>
    <row r="21" spans="1:4" ht="19.5" customHeight="1">
      <c r="A21" s="24"/>
      <c r="B21" s="24"/>
      <c r="C21" s="24"/>
      <c r="D21" s="24"/>
    </row>
    <row r="22" spans="1:4" ht="19.5" customHeight="1">
      <c r="A22" s="24"/>
      <c r="B22" s="24"/>
      <c r="C22" s="24"/>
      <c r="D22" s="24"/>
    </row>
    <row r="23" spans="1:4" ht="19.5" customHeight="1">
      <c r="A23" s="24"/>
      <c r="B23" s="24"/>
      <c r="C23" s="24"/>
      <c r="D23" s="24"/>
    </row>
    <row r="24" spans="1:4" ht="19.5" customHeight="1">
      <c r="A24" s="24"/>
      <c r="B24" s="24"/>
      <c r="C24" s="24"/>
      <c r="D24" s="24"/>
    </row>
    <row r="25" spans="1:4" ht="19.5" customHeight="1">
      <c r="A25" s="24"/>
      <c r="B25" s="24"/>
      <c r="C25" s="24"/>
      <c r="D25" s="24"/>
    </row>
    <row r="26" spans="1:4" ht="19.5" customHeight="1">
      <c r="A26" s="24"/>
      <c r="B26" s="24"/>
      <c r="C26" s="24"/>
      <c r="D26" s="24"/>
    </row>
    <row r="27" spans="1:4" ht="19.5" customHeight="1">
      <c r="A27" s="24"/>
      <c r="B27" s="24"/>
      <c r="C27" s="24"/>
      <c r="D27" s="24"/>
    </row>
    <row r="28" spans="1:4" ht="19.5" customHeight="1">
      <c r="A28" s="24"/>
      <c r="B28" s="24"/>
      <c r="C28" s="24"/>
      <c r="D28" s="24"/>
    </row>
  </sheetData>
  <sheetProtection/>
  <mergeCells count="2">
    <mergeCell ref="A2:D2"/>
    <mergeCell ref="A13:D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9"/>
  <sheetViews>
    <sheetView zoomScalePageLayoutView="0" workbookViewId="0" topLeftCell="A1">
      <selection activeCell="A9" sqref="A9:B9"/>
    </sheetView>
  </sheetViews>
  <sheetFormatPr defaultColWidth="0" defaultRowHeight="15"/>
  <cols>
    <col min="1" max="2" width="37.57421875" style="63" customWidth="1"/>
    <col min="3" max="3" width="8.00390625" style="63" bestFit="1" customWidth="1"/>
    <col min="4" max="4" width="7.8515625" style="63" bestFit="1" customWidth="1"/>
    <col min="5" max="5" width="8.421875" style="63" hidden="1" customWidth="1"/>
    <col min="6" max="6" width="7.8515625" style="63" hidden="1" customWidth="1"/>
    <col min="7" max="254" width="7.8515625" style="63" customWidth="1"/>
    <col min="255" max="255" width="35.7109375" style="63" customWidth="1"/>
    <col min="256" max="16384" width="0" style="63" hidden="1" customWidth="1"/>
  </cols>
  <sheetData>
    <row r="1" spans="1:2" ht="27" customHeight="1">
      <c r="A1" s="83" t="s">
        <v>287</v>
      </c>
      <c r="B1" s="62"/>
    </row>
    <row r="2" spans="1:2" ht="39.75" customHeight="1">
      <c r="A2" s="154" t="s">
        <v>288</v>
      </c>
      <c r="B2" s="154"/>
    </row>
    <row r="3" spans="1:2" s="67" customFormat="1" ht="18.75" customHeight="1">
      <c r="A3" s="66"/>
      <c r="B3" s="53" t="s">
        <v>10</v>
      </c>
    </row>
    <row r="4" spans="1:3" s="70" customFormat="1" ht="53.25" customHeight="1">
      <c r="A4" s="68" t="s">
        <v>289</v>
      </c>
      <c r="B4" s="59" t="s">
        <v>290</v>
      </c>
      <c r="C4" s="69"/>
    </row>
    <row r="5" spans="1:3" s="73" customFormat="1" ht="53.25" customHeight="1">
      <c r="A5" s="71"/>
      <c r="B5" s="71"/>
      <c r="C5" s="72"/>
    </row>
    <row r="6" spans="1:5" s="67" customFormat="1" ht="53.25" customHeight="1">
      <c r="A6" s="71"/>
      <c r="B6" s="71"/>
      <c r="C6" s="74"/>
      <c r="E6" s="67">
        <v>988753</v>
      </c>
    </row>
    <row r="7" spans="1:5" s="67" customFormat="1" ht="53.25" customHeight="1">
      <c r="A7" s="71"/>
      <c r="B7" s="71"/>
      <c r="C7" s="74"/>
      <c r="E7" s="67">
        <v>822672</v>
      </c>
    </row>
    <row r="8" spans="1:3" s="78" customFormat="1" ht="53.25" customHeight="1">
      <c r="A8" s="134" t="s">
        <v>283</v>
      </c>
      <c r="B8" s="76">
        <v>0</v>
      </c>
      <c r="C8" s="77"/>
    </row>
    <row r="9" spans="1:2" ht="15.75">
      <c r="A9" s="153" t="s">
        <v>454</v>
      </c>
      <c r="B9" s="153"/>
    </row>
  </sheetData>
  <sheetProtection/>
  <mergeCells count="2">
    <mergeCell ref="A9:B9"/>
    <mergeCell ref="A2:B2"/>
  </mergeCells>
  <printOptions horizontalCentered="1"/>
  <pageMargins left="0.7874015748031497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B1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1.57421875" style="39" customWidth="1"/>
    <col min="2" max="2" width="41.57421875" style="41" customWidth="1"/>
    <col min="3" max="16384" width="9.00390625" style="39" customWidth="1"/>
  </cols>
  <sheetData>
    <row r="1" ht="26.25" customHeight="1">
      <c r="A1" s="42" t="s">
        <v>291</v>
      </c>
    </row>
    <row r="2" spans="1:2" ht="24.75" customHeight="1">
      <c r="A2" s="146" t="s">
        <v>292</v>
      </c>
      <c r="B2" s="146"/>
    </row>
    <row r="3" s="42" customFormat="1" ht="24" customHeight="1">
      <c r="B3" s="40" t="s">
        <v>271</v>
      </c>
    </row>
    <row r="4" spans="1:2" s="47" customFormat="1" ht="53.25" customHeight="1">
      <c r="A4" s="43" t="s">
        <v>37</v>
      </c>
      <c r="B4" s="50" t="s">
        <v>38</v>
      </c>
    </row>
    <row r="5" spans="1:2" s="49" customFormat="1" ht="48" customHeight="1">
      <c r="A5" s="120" t="s">
        <v>432</v>
      </c>
      <c r="B5" s="96"/>
    </row>
    <row r="6" spans="1:2" s="42" customFormat="1" ht="48" customHeight="1">
      <c r="A6" s="120" t="s">
        <v>433</v>
      </c>
      <c r="B6" s="95">
        <v>78000</v>
      </c>
    </row>
    <row r="7" spans="1:2" s="47" customFormat="1" ht="48" customHeight="1">
      <c r="A7" s="120" t="s">
        <v>434</v>
      </c>
      <c r="B7" s="95"/>
    </row>
    <row r="8" spans="1:2" ht="48" customHeight="1">
      <c r="A8" s="120" t="s">
        <v>435</v>
      </c>
      <c r="B8" s="96"/>
    </row>
    <row r="9" spans="1:2" ht="48" customHeight="1">
      <c r="A9" s="120" t="s">
        <v>436</v>
      </c>
      <c r="B9" s="96"/>
    </row>
    <row r="10" spans="1:2" ht="48" customHeight="1">
      <c r="A10" s="97" t="s">
        <v>283</v>
      </c>
      <c r="B10" s="98">
        <v>78000</v>
      </c>
    </row>
  </sheetData>
  <sheetProtection/>
  <mergeCells count="1">
    <mergeCell ref="A2:B2"/>
  </mergeCells>
  <printOptions horizontalCentered="1"/>
  <pageMargins left="0.90551181102362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B12"/>
  <sheetViews>
    <sheetView zoomScalePageLayoutView="0" workbookViewId="0" topLeftCell="A4">
      <selection activeCell="B7" sqref="B7"/>
    </sheetView>
  </sheetViews>
  <sheetFormatPr defaultColWidth="7.00390625" defaultRowHeight="15"/>
  <cols>
    <col min="1" max="1" width="35.140625" style="4" customWidth="1"/>
    <col min="2" max="2" width="29.57421875" style="2" customWidth="1"/>
    <col min="3" max="16384" width="7.00390625" style="24" customWidth="1"/>
  </cols>
  <sheetData>
    <row r="1" ht="29.25" customHeight="1">
      <c r="A1" s="23" t="s">
        <v>26</v>
      </c>
    </row>
    <row r="2" spans="1:2" ht="28.5" customHeight="1">
      <c r="A2" s="142" t="s">
        <v>293</v>
      </c>
      <c r="B2" s="143"/>
    </row>
    <row r="3" spans="1:2" s="3" customFormat="1" ht="21.75" customHeight="1">
      <c r="A3" s="4"/>
      <c r="B3" s="58" t="s">
        <v>5</v>
      </c>
    </row>
    <row r="4" spans="1:2" s="3" customFormat="1" ht="39" customHeight="1">
      <c r="A4" s="19" t="s">
        <v>21</v>
      </c>
      <c r="B4" s="28" t="s">
        <v>9</v>
      </c>
    </row>
    <row r="5" spans="1:2" s="4" customFormat="1" ht="36" customHeight="1">
      <c r="A5" s="79" t="s">
        <v>22</v>
      </c>
      <c r="B5" s="121">
        <v>78000</v>
      </c>
    </row>
    <row r="6" spans="1:2" s="3" customFormat="1" ht="36" customHeight="1">
      <c r="A6" s="100" t="s">
        <v>216</v>
      </c>
      <c r="B6" s="92">
        <v>75180</v>
      </c>
    </row>
    <row r="7" spans="1:2" s="3" customFormat="1" ht="36" customHeight="1">
      <c r="A7" s="101" t="s">
        <v>264</v>
      </c>
      <c r="B7" s="92">
        <v>119</v>
      </c>
    </row>
    <row r="8" spans="1:2" s="3" customFormat="1" ht="36" customHeight="1">
      <c r="A8" s="100" t="s">
        <v>266</v>
      </c>
      <c r="B8" s="92">
        <v>2700</v>
      </c>
    </row>
    <row r="9" spans="1:2" s="3" customFormat="1" ht="36" customHeight="1">
      <c r="A9" s="100" t="s">
        <v>445</v>
      </c>
      <c r="B9" s="92">
        <v>1</v>
      </c>
    </row>
    <row r="10" spans="1:2" ht="36" customHeight="1">
      <c r="A10" s="79" t="s">
        <v>25</v>
      </c>
      <c r="B10" s="5">
        <v>0</v>
      </c>
    </row>
    <row r="11" spans="1:2" ht="36" customHeight="1">
      <c r="A11" s="102" t="s">
        <v>1</v>
      </c>
      <c r="B11" s="94"/>
    </row>
    <row r="12" spans="1:2" ht="19.5" customHeight="1">
      <c r="A12" s="103" t="s">
        <v>294</v>
      </c>
      <c r="B12" s="103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C29"/>
  <sheetViews>
    <sheetView zoomScalePageLayoutView="0" workbookViewId="0" topLeftCell="A1">
      <selection activeCell="C30" sqref="C30"/>
    </sheetView>
  </sheetViews>
  <sheetFormatPr defaultColWidth="7.00390625" defaultRowHeight="15"/>
  <cols>
    <col min="1" max="1" width="21.8515625" style="4" customWidth="1"/>
    <col min="2" max="2" width="46.57421875" style="3" customWidth="1"/>
    <col min="3" max="3" width="23.00390625" style="2" customWidth="1"/>
    <col min="4" max="16384" width="7.00390625" style="24" customWidth="1"/>
  </cols>
  <sheetData>
    <row r="1" ht="20.25" customHeight="1">
      <c r="A1" s="23" t="s">
        <v>295</v>
      </c>
    </row>
    <row r="2" spans="1:3" ht="24">
      <c r="A2" s="142" t="s">
        <v>296</v>
      </c>
      <c r="B2" s="145"/>
      <c r="C2" s="143"/>
    </row>
    <row r="3" spans="1:3" s="3" customFormat="1" ht="15">
      <c r="A3" s="4"/>
      <c r="C3" s="25" t="s">
        <v>5</v>
      </c>
    </row>
    <row r="4" spans="1:3" s="22" customFormat="1" ht="43.5" customHeight="1">
      <c r="A4" s="19" t="s">
        <v>2</v>
      </c>
      <c r="B4" s="20" t="s">
        <v>3</v>
      </c>
      <c r="C4" s="21" t="s">
        <v>290</v>
      </c>
    </row>
    <row r="5" spans="1:3" ht="30" customHeight="1">
      <c r="A5" s="122">
        <v>212</v>
      </c>
      <c r="B5" s="123" t="s">
        <v>216</v>
      </c>
      <c r="C5" s="110">
        <v>75180</v>
      </c>
    </row>
    <row r="6" spans="1:3" ht="30" customHeight="1">
      <c r="A6" s="124">
        <v>21208</v>
      </c>
      <c r="B6" s="125" t="s">
        <v>297</v>
      </c>
      <c r="C6" s="110">
        <v>75180</v>
      </c>
    </row>
    <row r="7" spans="1:3" ht="30" customHeight="1">
      <c r="A7" s="126">
        <v>2120801</v>
      </c>
      <c r="B7" s="127" t="s">
        <v>298</v>
      </c>
      <c r="C7" s="110">
        <v>75180</v>
      </c>
    </row>
    <row r="8" spans="1:3" ht="30" customHeight="1">
      <c r="A8" s="126">
        <v>2120802</v>
      </c>
      <c r="B8" s="127" t="s">
        <v>299</v>
      </c>
      <c r="C8" s="110"/>
    </row>
    <row r="9" spans="1:3" ht="30" customHeight="1">
      <c r="A9" s="126">
        <v>2120805</v>
      </c>
      <c r="B9" s="127" t="s">
        <v>300</v>
      </c>
      <c r="C9" s="110"/>
    </row>
    <row r="10" spans="1:3" ht="30" customHeight="1">
      <c r="A10" s="126">
        <v>2120806</v>
      </c>
      <c r="B10" s="127" t="s">
        <v>301</v>
      </c>
      <c r="C10" s="112"/>
    </row>
    <row r="11" spans="1:3" ht="30" customHeight="1">
      <c r="A11" s="126">
        <v>2120811</v>
      </c>
      <c r="B11" s="127" t="s">
        <v>302</v>
      </c>
      <c r="C11" s="110"/>
    </row>
    <row r="12" spans="1:3" ht="30" customHeight="1">
      <c r="A12" s="126">
        <v>2120899</v>
      </c>
      <c r="B12" s="127" t="s">
        <v>303</v>
      </c>
      <c r="C12" s="110"/>
    </row>
    <row r="13" spans="1:3" ht="30" customHeight="1">
      <c r="A13" s="124">
        <v>21211</v>
      </c>
      <c r="B13" s="125" t="s">
        <v>437</v>
      </c>
      <c r="C13" s="112"/>
    </row>
    <row r="14" spans="1:3" ht="30" customHeight="1">
      <c r="A14" s="128">
        <v>229</v>
      </c>
      <c r="B14" s="129" t="s">
        <v>264</v>
      </c>
      <c r="C14" s="110">
        <v>119</v>
      </c>
    </row>
    <row r="15" spans="1:3" ht="30" customHeight="1">
      <c r="A15" s="124">
        <v>22960</v>
      </c>
      <c r="B15" s="125" t="s">
        <v>304</v>
      </c>
      <c r="C15" s="110">
        <v>119</v>
      </c>
    </row>
    <row r="16" spans="1:3" ht="30" customHeight="1">
      <c r="A16" s="126">
        <v>2296002</v>
      </c>
      <c r="B16" s="127" t="s">
        <v>305</v>
      </c>
      <c r="C16" s="112">
        <v>119</v>
      </c>
    </row>
    <row r="17" spans="1:3" ht="30" customHeight="1">
      <c r="A17" s="126">
        <v>2296003</v>
      </c>
      <c r="B17" s="127" t="s">
        <v>306</v>
      </c>
      <c r="C17" s="112"/>
    </row>
    <row r="18" spans="1:3" ht="30" customHeight="1">
      <c r="A18" s="126">
        <v>2296004</v>
      </c>
      <c r="B18" s="127" t="s">
        <v>307</v>
      </c>
      <c r="C18" s="112"/>
    </row>
    <row r="19" spans="1:3" ht="30" customHeight="1">
      <c r="A19" s="126">
        <v>2296006</v>
      </c>
      <c r="B19" s="127" t="s">
        <v>438</v>
      </c>
      <c r="C19" s="112"/>
    </row>
    <row r="20" spans="1:3" ht="30" customHeight="1">
      <c r="A20" s="126">
        <v>2296011</v>
      </c>
      <c r="B20" s="127" t="s">
        <v>439</v>
      </c>
      <c r="C20" s="110"/>
    </row>
    <row r="21" spans="1:3" ht="30" customHeight="1">
      <c r="A21" s="126">
        <v>2296013</v>
      </c>
      <c r="B21" s="127" t="s">
        <v>440</v>
      </c>
      <c r="C21" s="112"/>
    </row>
    <row r="22" spans="1:3" ht="30" customHeight="1">
      <c r="A22" s="126">
        <v>2296099</v>
      </c>
      <c r="B22" s="127" t="s">
        <v>441</v>
      </c>
      <c r="C22" s="112"/>
    </row>
    <row r="23" spans="1:3" ht="30" customHeight="1">
      <c r="A23" s="122">
        <v>232</v>
      </c>
      <c r="B23" s="123" t="s">
        <v>266</v>
      </c>
      <c r="C23" s="110">
        <v>2700</v>
      </c>
    </row>
    <row r="24" spans="1:3" ht="30" customHeight="1">
      <c r="A24" s="124">
        <v>23204</v>
      </c>
      <c r="B24" s="125" t="s">
        <v>308</v>
      </c>
      <c r="C24" s="110">
        <v>2700</v>
      </c>
    </row>
    <row r="25" spans="1:3" ht="30" customHeight="1">
      <c r="A25" s="126">
        <v>2320411</v>
      </c>
      <c r="B25" s="127" t="s">
        <v>309</v>
      </c>
      <c r="C25" s="110">
        <v>2700</v>
      </c>
    </row>
    <row r="26" spans="1:3" ht="30" customHeight="1">
      <c r="A26" s="122">
        <v>233</v>
      </c>
      <c r="B26" s="123" t="s">
        <v>442</v>
      </c>
      <c r="C26" s="112">
        <v>1</v>
      </c>
    </row>
    <row r="27" spans="1:3" ht="30" customHeight="1">
      <c r="A27" s="124">
        <v>23204</v>
      </c>
      <c r="B27" s="125" t="s">
        <v>443</v>
      </c>
      <c r="C27" s="112">
        <v>1</v>
      </c>
    </row>
    <row r="28" spans="1:3" ht="30" customHeight="1">
      <c r="A28" s="126">
        <v>2320411</v>
      </c>
      <c r="B28" s="127" t="s">
        <v>444</v>
      </c>
      <c r="C28" s="112">
        <v>1</v>
      </c>
    </row>
    <row r="29" spans="1:3" ht="24" customHeight="1">
      <c r="A29" s="155" t="s">
        <v>446</v>
      </c>
      <c r="B29" s="156"/>
      <c r="C29" s="130">
        <f>SUM(C26,C23,C14,C5)</f>
        <v>78000</v>
      </c>
    </row>
  </sheetData>
  <sheetProtection/>
  <mergeCells count="2">
    <mergeCell ref="A2:C2"/>
    <mergeCell ref="A29:B2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2018-05-04T00:52:29Z</dcterms:modified>
  <cp:category/>
  <cp:version/>
  <cp:contentType/>
  <cp:contentStatus/>
</cp:coreProperties>
</file>